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74705e\Desktop\Stuff\Fatima Paper\PeerJ Submission November 2017\"/>
    </mc:Choice>
  </mc:AlternateContent>
  <bookViews>
    <workbookView xWindow="0" yWindow="0" windowWidth="16000" windowHeight="5550"/>
  </bookViews>
  <sheets>
    <sheet name="ALL DATA" sheetId="13" r:id="rId1"/>
    <sheet name="pHARIA codes-non responders" sheetId="16" r:id="rId2"/>
    <sheet name="Coding Key 1" sheetId="14" r:id="rId3"/>
    <sheet name="Coding Key 2" sheetId="1" r:id="rId4"/>
  </sheets>
  <calcPr calcId="152511"/>
</workbook>
</file>

<file path=xl/calcChain.xml><?xml version="1.0" encoding="utf-8"?>
<calcChain xmlns="http://schemas.openxmlformats.org/spreadsheetml/2006/main">
  <c r="C50" i="16" l="1"/>
  <c r="C49" i="16"/>
  <c r="C48" i="16"/>
  <c r="C47" i="16"/>
  <c r="C46" i="16"/>
  <c r="C45" i="16"/>
  <c r="Z97" i="13" l="1"/>
  <c r="Z96" i="13"/>
  <c r="Z95" i="13"/>
  <c r="Z94" i="13"/>
  <c r="Z93" i="13"/>
  <c r="Z92" i="13"/>
  <c r="S92" i="13" l="1"/>
  <c r="C92" i="13" l="1"/>
  <c r="BB96" i="13" l="1"/>
  <c r="BA96" i="13"/>
  <c r="AZ96" i="13"/>
  <c r="AY96" i="13"/>
  <c r="AX96" i="13"/>
  <c r="AW96" i="13"/>
  <c r="AV96" i="13"/>
  <c r="AU96" i="13"/>
  <c r="AT96" i="13"/>
  <c r="BB95" i="13"/>
  <c r="BA95" i="13"/>
  <c r="AZ95" i="13"/>
  <c r="AY95" i="13"/>
  <c r="AX95" i="13"/>
  <c r="AW95" i="13"/>
  <c r="AV95" i="13"/>
  <c r="AU95" i="13"/>
  <c r="AT95" i="13"/>
  <c r="BB94" i="13"/>
  <c r="BA94" i="13"/>
  <c r="AZ94" i="13"/>
  <c r="AY94" i="13"/>
  <c r="AX94" i="13"/>
  <c r="AW94" i="13"/>
  <c r="AV94" i="13"/>
  <c r="AU94" i="13"/>
  <c r="AT94" i="13"/>
  <c r="BB93" i="13"/>
  <c r="BA93" i="13"/>
  <c r="AZ93" i="13"/>
  <c r="AY93" i="13"/>
  <c r="AX93" i="13"/>
  <c r="AW93" i="13"/>
  <c r="AV93" i="13"/>
  <c r="AU93" i="13"/>
  <c r="AT93" i="13"/>
  <c r="BB92" i="13"/>
  <c r="BA92" i="13"/>
  <c r="AZ92" i="13"/>
  <c r="AY92" i="13"/>
  <c r="AX92" i="13"/>
  <c r="AW92" i="13"/>
  <c r="AV92" i="13"/>
  <c r="AU92" i="13"/>
  <c r="AT92" i="13"/>
  <c r="EG96" i="13" l="1"/>
  <c r="EG95" i="13"/>
  <c r="EG94" i="13"/>
  <c r="EG93" i="13"/>
  <c r="EG92" i="13"/>
  <c r="EC98" i="13"/>
  <c r="EC97" i="13"/>
  <c r="EC96" i="13"/>
  <c r="EC95" i="13"/>
  <c r="EC94" i="13"/>
  <c r="EC93" i="13"/>
  <c r="EC92" i="13"/>
  <c r="DZ96" i="13"/>
  <c r="DZ95" i="13"/>
  <c r="DZ94" i="13"/>
  <c r="DZ93" i="13"/>
  <c r="DZ92" i="13"/>
  <c r="DV99" i="13"/>
  <c r="DV98" i="13"/>
  <c r="DV97" i="13"/>
  <c r="DV96" i="13"/>
  <c r="DV95" i="13"/>
  <c r="DV94" i="13"/>
  <c r="DV93" i="13"/>
  <c r="DV92" i="13"/>
  <c r="DR95" i="13"/>
  <c r="DR96" i="13"/>
  <c r="DR94" i="13"/>
  <c r="DR93" i="13"/>
  <c r="DR92" i="13"/>
  <c r="DO98" i="13"/>
  <c r="DO97" i="13"/>
  <c r="DO96" i="13"/>
  <c r="DO95" i="13"/>
  <c r="DO94" i="13"/>
  <c r="DO93" i="13"/>
  <c r="DO92" i="13"/>
  <c r="DL96" i="13"/>
  <c r="DL95" i="13"/>
  <c r="DL94" i="13"/>
  <c r="DL93" i="13"/>
  <c r="DL92" i="13"/>
  <c r="DI97" i="13"/>
  <c r="DI96" i="13"/>
  <c r="DI95" i="13"/>
  <c r="DI94" i="13"/>
  <c r="DI93" i="13"/>
  <c r="DI92" i="13"/>
  <c r="DD96" i="13"/>
  <c r="DD95" i="13"/>
  <c r="DD94" i="13"/>
  <c r="DD93" i="13"/>
  <c r="DD92" i="13"/>
  <c r="DA99" i="13"/>
  <c r="DA98" i="13"/>
  <c r="DA97" i="13"/>
  <c r="DA96" i="13"/>
  <c r="DA95" i="13"/>
  <c r="DA94" i="13"/>
  <c r="DA93" i="13"/>
  <c r="DA92" i="13"/>
  <c r="CW95" i="13"/>
  <c r="CW96" i="13"/>
  <c r="CW94" i="13"/>
  <c r="CW93" i="13"/>
  <c r="CW92" i="13"/>
  <c r="CP98" i="13"/>
  <c r="CP97" i="13"/>
  <c r="CP93" i="13"/>
  <c r="CP92" i="13"/>
  <c r="CP96" i="13"/>
  <c r="CP95" i="13"/>
  <c r="CP94" i="13"/>
  <c r="CJ96" i="13"/>
  <c r="CJ95" i="13"/>
  <c r="CJ94" i="13"/>
  <c r="CJ92" i="13"/>
  <c r="CJ93" i="13" s="1"/>
  <c r="CD98" i="13"/>
  <c r="CD97" i="13"/>
  <c r="CD96" i="13"/>
  <c r="CD95" i="13"/>
  <c r="CD94" i="13"/>
  <c r="CD93" i="13"/>
  <c r="CD92" i="13"/>
  <c r="CA96" i="13"/>
  <c r="CA95" i="13"/>
  <c r="CA94" i="13"/>
  <c r="CA93" i="13"/>
  <c r="CA92" i="13"/>
  <c r="AM93" i="13"/>
  <c r="AM99" i="13"/>
  <c r="AM98" i="13"/>
  <c r="AM97" i="13"/>
  <c r="AM96" i="13"/>
  <c r="AM95" i="13"/>
  <c r="AM94" i="13"/>
  <c r="AM92" i="13"/>
  <c r="AJ94" i="13"/>
  <c r="AJ93" i="13"/>
  <c r="AJ92" i="13"/>
  <c r="AG93" i="13"/>
  <c r="AG92" i="13"/>
  <c r="AD93" i="13"/>
  <c r="AD92" i="13"/>
  <c r="O98" i="13"/>
  <c r="O97" i="13"/>
  <c r="O96" i="13"/>
  <c r="O95" i="13"/>
  <c r="O94" i="13"/>
  <c r="O93" i="13"/>
  <c r="O92" i="13"/>
  <c r="L94" i="13"/>
  <c r="L93" i="13"/>
  <c r="L92" i="13"/>
  <c r="I94" i="13"/>
  <c r="I93" i="13"/>
  <c r="I92" i="13"/>
  <c r="F96" i="13"/>
  <c r="F95" i="13"/>
  <c r="F94" i="13"/>
  <c r="F93" i="13"/>
  <c r="F92" i="13"/>
  <c r="V93" i="13"/>
  <c r="V92" i="13"/>
  <c r="C93" i="13"/>
  <c r="BX96" i="13"/>
  <c r="BX95" i="13"/>
  <c r="BX94" i="13"/>
  <c r="BX93" i="13"/>
  <c r="BX92" i="13"/>
  <c r="BW96" i="13"/>
  <c r="BW95" i="13"/>
  <c r="BW94" i="13"/>
  <c r="BW93" i="13"/>
  <c r="BW92" i="13"/>
  <c r="BV96" i="13"/>
  <c r="BV95" i="13"/>
  <c r="BV94" i="13"/>
  <c r="BV93" i="13"/>
  <c r="BV92" i="13"/>
  <c r="BU96" i="13"/>
  <c r="BU95" i="13"/>
  <c r="BU94" i="13"/>
  <c r="BU93" i="13"/>
  <c r="BU92" i="13"/>
  <c r="BT96" i="13"/>
  <c r="BT95" i="13"/>
  <c r="BT94" i="13"/>
  <c r="BT93" i="13"/>
  <c r="BT92" i="13"/>
  <c r="BS96" i="13"/>
  <c r="BS95" i="13"/>
  <c r="BS94" i="13"/>
  <c r="BS93" i="13"/>
  <c r="BS92" i="13"/>
  <c r="BR96" i="13"/>
  <c r="BR95" i="13"/>
  <c r="BR94" i="13"/>
  <c r="BR93" i="13"/>
  <c r="BR92" i="13"/>
  <c r="BQ96" i="13"/>
  <c r="BQ95" i="13"/>
  <c r="BQ94" i="13"/>
  <c r="BQ93" i="13"/>
  <c r="BQ92" i="13"/>
  <c r="BP96" i="13"/>
  <c r="BP95" i="13"/>
  <c r="BP94" i="13"/>
  <c r="BP93" i="13"/>
  <c r="BP92" i="13"/>
  <c r="BO96" i="13"/>
  <c r="BO95" i="13"/>
  <c r="BO94" i="13"/>
  <c r="BO93" i="13"/>
  <c r="BO92" i="13"/>
  <c r="BN96" i="13"/>
  <c r="BN95" i="13"/>
  <c r="BN94" i="13"/>
  <c r="BN93" i="13"/>
  <c r="BN92" i="13"/>
  <c r="BM96" i="13"/>
  <c r="BM95" i="13"/>
  <c r="BM94" i="13"/>
  <c r="BM93" i="13"/>
  <c r="BM92" i="13"/>
  <c r="BL96" i="13" l="1"/>
  <c r="BL95" i="13"/>
  <c r="BL94" i="13"/>
  <c r="BL93" i="13"/>
  <c r="BL92" i="13"/>
  <c r="BK96" i="13"/>
  <c r="BK95" i="13"/>
  <c r="BK94" i="13"/>
  <c r="BK93" i="13"/>
  <c r="BK92" i="13"/>
  <c r="BJ96" i="13"/>
  <c r="BJ95" i="13"/>
  <c r="BJ94" i="13"/>
  <c r="BJ93" i="13"/>
  <c r="BJ92" i="13"/>
  <c r="BI96" i="13"/>
  <c r="BI95" i="13"/>
  <c r="BI94" i="13"/>
  <c r="BI93" i="13"/>
  <c r="BI92" i="13"/>
  <c r="BH96" i="13"/>
  <c r="BH95" i="13"/>
  <c r="BH94" i="13"/>
  <c r="BH93" i="13"/>
  <c r="BH92" i="13"/>
  <c r="BG96" i="13"/>
  <c r="BG95" i="13"/>
  <c r="BG94" i="13"/>
  <c r="BG93" i="13"/>
  <c r="BG92" i="13"/>
  <c r="BF96" i="13"/>
  <c r="BF95" i="13"/>
  <c r="BF94" i="13"/>
  <c r="BF93" i="13"/>
  <c r="BF92" i="13"/>
</calcChain>
</file>

<file path=xl/sharedStrings.xml><?xml version="1.0" encoding="utf-8"?>
<sst xmlns="http://schemas.openxmlformats.org/spreadsheetml/2006/main" count="752" uniqueCount="549">
  <si>
    <t>KEY</t>
  </si>
  <si>
    <t>F</t>
  </si>
  <si>
    <t>Female</t>
  </si>
  <si>
    <t>M</t>
  </si>
  <si>
    <t>Male</t>
  </si>
  <si>
    <t>21-30</t>
  </si>
  <si>
    <t>31-40</t>
  </si>
  <si>
    <t>51-60</t>
  </si>
  <si>
    <t>61+</t>
  </si>
  <si>
    <t>1-5 years registered as pharmacist</t>
  </si>
  <si>
    <t>60-20 years registered as pharmacist</t>
  </si>
  <si>
    <t>21+ years registered as pharmacist</t>
  </si>
  <si>
    <t>1-5 years worked in comm pharmacy</t>
  </si>
  <si>
    <t>6-20 years worked in comm pharmacy</t>
  </si>
  <si>
    <t>21+ years worked in comm pharmacy</t>
  </si>
  <si>
    <t>Proprieter</t>
  </si>
  <si>
    <t>Consultant pharmacist</t>
  </si>
  <si>
    <t>Manager</t>
  </si>
  <si>
    <t>Locum Pharmacist</t>
  </si>
  <si>
    <t>Pharmacist in charge</t>
  </si>
  <si>
    <t>Employed pharmacist</t>
  </si>
  <si>
    <t>Other, specify</t>
  </si>
  <si>
    <t>Metropolitan pharmacy</t>
  </si>
  <si>
    <t>Rural comm pharmacy</t>
  </si>
  <si>
    <t>PhARIA 1</t>
  </si>
  <si>
    <t>PhARIA 2</t>
  </si>
  <si>
    <t>PhARIA 3</t>
  </si>
  <si>
    <t>PhARIA 4</t>
  </si>
  <si>
    <t>PhARIA 5</t>
  </si>
  <si>
    <t>PhARIA 6</t>
  </si>
  <si>
    <t>Post code, specify</t>
  </si>
  <si>
    <t>R</t>
  </si>
  <si>
    <t xml:space="preserve">Rural </t>
  </si>
  <si>
    <t>U</t>
  </si>
  <si>
    <t>Yes confidential room</t>
  </si>
  <si>
    <t>No confidential room</t>
  </si>
  <si>
    <t>Yes dispensing area</t>
  </si>
  <si>
    <t>No dispensing area</t>
  </si>
  <si>
    <t>Small turnover</t>
  </si>
  <si>
    <t>Medium turnover</t>
  </si>
  <si>
    <t>Large turnover</t>
  </si>
  <si>
    <t>Strip shopping area</t>
  </si>
  <si>
    <t>Neighbourhood shopping area</t>
  </si>
  <si>
    <t>Situated next to doctor's surgery</t>
  </si>
  <si>
    <t>Medical centre</t>
  </si>
  <si>
    <t>City centre</t>
  </si>
  <si>
    <t>Stand alone</t>
  </si>
  <si>
    <t>Regional shopping centre</t>
  </si>
  <si>
    <t>Other setting, specify</t>
  </si>
  <si>
    <t>strongly agree</t>
  </si>
  <si>
    <t>Agree</t>
  </si>
  <si>
    <t>Neutral</t>
  </si>
  <si>
    <t>Disagree</t>
  </si>
  <si>
    <t>Strongly disagree</t>
  </si>
  <si>
    <t>Amoxicillin</t>
  </si>
  <si>
    <t>Cephalexin</t>
  </si>
  <si>
    <t>Nitrofurantoin</t>
  </si>
  <si>
    <t>None</t>
  </si>
  <si>
    <t>1 to 3</t>
  </si>
  <si>
    <t>4 to 6</t>
  </si>
  <si>
    <t>7 to 9</t>
  </si>
  <si>
    <t>Rural</t>
  </si>
  <si>
    <t>Metropolitan</t>
  </si>
  <si>
    <t>☐ Trimethoprim 300mg orally, daily for 10 days</t>
  </si>
  <si>
    <t>GENDER</t>
  </si>
  <si>
    <t>AGE</t>
  </si>
  <si>
    <t>YEARS REG.</t>
  </si>
  <si>
    <t>LOCATION</t>
  </si>
  <si>
    <t>pHARIA</t>
  </si>
  <si>
    <t>COUSELLING ROOM</t>
  </si>
  <si>
    <t>DISPENSING AREA</t>
  </si>
  <si>
    <t>POSTCODE</t>
  </si>
  <si>
    <t>OP. SIZE</t>
  </si>
  <si>
    <t>SETTING</t>
  </si>
  <si>
    <t>B1A</t>
  </si>
  <si>
    <t>B1B</t>
  </si>
  <si>
    <t>B1C</t>
  </si>
  <si>
    <t>B1D</t>
  </si>
  <si>
    <t>B1E</t>
  </si>
  <si>
    <t>B1F</t>
  </si>
  <si>
    <t>B1G</t>
  </si>
  <si>
    <t>B1H</t>
  </si>
  <si>
    <t>B1I</t>
  </si>
  <si>
    <t>B2A</t>
  </si>
  <si>
    <t>B2B</t>
  </si>
  <si>
    <t>B2C</t>
  </si>
  <si>
    <t>B2D</t>
  </si>
  <si>
    <t>B2E</t>
  </si>
  <si>
    <t>B2F</t>
  </si>
  <si>
    <t>B2G</t>
  </si>
  <si>
    <t>B2L</t>
  </si>
  <si>
    <t>B2I</t>
  </si>
  <si>
    <t>B2J</t>
  </si>
  <si>
    <t>B2K</t>
  </si>
  <si>
    <t>B2M</t>
  </si>
  <si>
    <t>B2N</t>
  </si>
  <si>
    <t>B2O</t>
  </si>
  <si>
    <t>B2P</t>
  </si>
  <si>
    <t>B2Q</t>
  </si>
  <si>
    <t>B2R</t>
  </si>
  <si>
    <t>B2S</t>
  </si>
  <si>
    <t>B2H</t>
  </si>
  <si>
    <t>PATIENT/WK</t>
  </si>
  <si>
    <t>C1A</t>
  </si>
  <si>
    <t>C1B</t>
  </si>
  <si>
    <t>C2A</t>
  </si>
  <si>
    <t>C2B</t>
  </si>
  <si>
    <t>C3A</t>
  </si>
  <si>
    <t>C3B</t>
  </si>
  <si>
    <t>C4A</t>
  </si>
  <si>
    <t>C4B</t>
  </si>
  <si>
    <t>C5A</t>
  </si>
  <si>
    <t>C5B</t>
  </si>
  <si>
    <t>C6A</t>
  </si>
  <si>
    <t>C6B</t>
  </si>
  <si>
    <t>C7A</t>
  </si>
  <si>
    <t>C7B</t>
  </si>
  <si>
    <t>41-50</t>
  </si>
  <si>
    <t>YEARS REG AS PHARMACIST</t>
  </si>
  <si>
    <t>☐ 1-5</t>
  </si>
  <si>
    <t>☐ 6-20</t>
  </si>
  <si>
    <t>☐ 21+</t>
  </si>
  <si>
    <t>YEARS WORKED AS PHARMACIST</t>
  </si>
  <si>
    <t>POSITION HELD</t>
  </si>
  <si>
    <t>☐ Proprietor</t>
  </si>
  <si>
    <t>☐ Consultant pharmacist</t>
  </si>
  <si>
    <t>☐ Locum pharmacist</t>
  </si>
  <si>
    <t xml:space="preserve">☐ Manager </t>
  </si>
  <si>
    <t>☐ Pharmacist- in charge</t>
  </si>
  <si>
    <t>☐ Employed pharmacist</t>
  </si>
  <si>
    <t>☐ Other………………………….............. (Please specify)</t>
  </si>
  <si>
    <t>METROPOLITAN</t>
  </si>
  <si>
    <t>RURAL</t>
  </si>
  <si>
    <t>PhARIA</t>
  </si>
  <si>
    <t>Code</t>
  </si>
  <si>
    <t>YES</t>
  </si>
  <si>
    <t>NO</t>
  </si>
  <si>
    <t>OPERATION SIZE</t>
  </si>
  <si>
    <t>☐ Small (turnover ≤$1m)</t>
  </si>
  <si>
    <t>☐ Medium (between $1m to $2m)</t>
  </si>
  <si>
    <t>☐ Large (turnover &gt;$2m)</t>
  </si>
  <si>
    <t>☐ City centre</t>
  </si>
  <si>
    <t xml:space="preserve">☐ Strip shopping area or group of shops                               </t>
  </si>
  <si>
    <t xml:space="preserve"> ☐ Neighbourhood shopping centre</t>
  </si>
  <si>
    <t xml:space="preserve"> ☐ Stand-alone</t>
  </si>
  <si>
    <t xml:space="preserve">☐Situated next to doctor’s surgery                                         </t>
  </si>
  <si>
    <t>☐ Regional shopping centre</t>
  </si>
  <si>
    <t>☐ Medical centre</t>
  </si>
  <si>
    <t>☐ Other (please state)……………………………………</t>
  </si>
  <si>
    <t>a)       Selected oral antibiotics should be down scheduled from Schedule 4 to Schedule 3.</t>
  </si>
  <si>
    <t>b)       OTC prescribing of selected oral antibiotics offers better use of pharmacist’s knowledge and skills.</t>
  </si>
  <si>
    <t>c)        The provision of selected OTC oral antibiotics increases the recognition of pharmacists’ knowledge and skills by pharmacy clients.</t>
  </si>
  <si>
    <t>d)       The provision of OTC oral antibiotics helps ease the work load on doctors.</t>
  </si>
  <si>
    <t>e)       OTC prescribing of oral antibiotics is essential for a limited range of infections.</t>
  </si>
  <si>
    <t>f)         The capability to prescribe selected OTC oral antibiotics ensures that patients can be treated in a timely manner.</t>
  </si>
  <si>
    <t>g)       The availability of selected OTC oral antibiotics increases patient’s easy access to antibiotics.</t>
  </si>
  <si>
    <t>h)       The current design of your pharmacy would allow the diagnosis of a limited range of infections and supply of oral antibiotics.</t>
  </si>
  <si>
    <t>i)         The provision of OTC oral antibiotics can potentially increase resistance to antibiotics.</t>
  </si>
  <si>
    <t>PHARMACISTS VIEWS ON DOWN SCHEDULING OF ANTIBIOTICS</t>
  </si>
  <si>
    <t>a) Amoxicillin</t>
  </si>
  <si>
    <t>b) Phenoxymethylpenicillin</t>
  </si>
  <si>
    <t>c) Dicloxacillin</t>
  </si>
  <si>
    <t>d) Flucloxacillin</t>
  </si>
  <si>
    <t>e) Amoxicillin + clavulanic acid</t>
  </si>
  <si>
    <t>f) Cephalexin</t>
  </si>
  <si>
    <t>g) Cefuroxime</t>
  </si>
  <si>
    <t>h) Cefaclor</t>
  </si>
  <si>
    <t xml:space="preserve">i) Roxithromycin </t>
  </si>
  <si>
    <t xml:space="preserve">j) Azithromycin </t>
  </si>
  <si>
    <t>k) Clarithromycin</t>
  </si>
  <si>
    <t>l) Erythromycin</t>
  </si>
  <si>
    <t>m) Metronidazole</t>
  </si>
  <si>
    <t>n) Trimethoprim</t>
  </si>
  <si>
    <t>o) Norfloxacin</t>
  </si>
  <si>
    <t>p) Ciprofloxacin</t>
  </si>
  <si>
    <t>q) Rifampicin</t>
  </si>
  <si>
    <t>r) Doxycycline</t>
  </si>
  <si>
    <t>s) Nitrofurantoin</t>
  </si>
  <si>
    <t>Strongly agree</t>
  </si>
  <si>
    <t>DEGREE OF SUPPORT</t>
  </si>
  <si>
    <t>ANTIBIOTICS TO DOWNSCHEDULE</t>
  </si>
  <si>
    <t>PATIENTS PER WEEK</t>
  </si>
  <si>
    <t>&gt;10</t>
  </si>
  <si>
    <t>OTITIS MEDIA</t>
  </si>
  <si>
    <t>C1</t>
  </si>
  <si>
    <t>TX</t>
  </si>
  <si>
    <t xml:space="preserve">☐ Amoxicillin 15mg/kg up to 500mg orally, 8 hourly for 5 days       </t>
  </si>
  <si>
    <t>☐ Cefuroxime 15mg/kg up to 500mg orally, 12 hourly for 5 days</t>
  </si>
  <si>
    <t>☐ Cefaclor 10mg/kg up to 500mg orally, 8 hourly for 5 days</t>
  </si>
  <si>
    <t>☐ Erythromycin 10 mg/kg (up to 500 mg) orally, every 6 hours for 5 days</t>
  </si>
  <si>
    <t>☐ Cephalexin 12.5 mg/kg (maximum 500 mg) orally, every 6 hours for 5 days.</t>
  </si>
  <si>
    <t xml:space="preserve">☐ Other, (please specify regimen): </t>
  </si>
  <si>
    <t>☐ I would refer patient to GP straight away</t>
  </si>
  <si>
    <t>After 3 days follow up</t>
  </si>
  <si>
    <t>☐ Select another antibiotic(s), (please name)</t>
  </si>
  <si>
    <t>☐ Increase dose of antibiotic(s)</t>
  </si>
  <si>
    <t>☐ Consider alternative diagnosis and treat accordingly</t>
  </si>
  <si>
    <t>☐ Refer patient to GP</t>
  </si>
  <si>
    <t>UTI IN PREG.</t>
  </si>
  <si>
    <t xml:space="preserve">TX </t>
  </si>
  <si>
    <t>C2</t>
  </si>
  <si>
    <t>☐ Amoxicillin 875mg + clavulanic acid 125mg orally, 12 hourly for 10 days</t>
  </si>
  <si>
    <t>☐ Cephalexin 500mg orally, 6 hourly for 10 days</t>
  </si>
  <si>
    <t>☐ Nitrofurantoin 100mg orally, 12 hourly for 5 days</t>
  </si>
  <si>
    <t>☐ Metronidazole orally, 200–400 mg every 8–12 hours, up to 4 g daily</t>
  </si>
  <si>
    <t>☐ Other, (please specify regimen</t>
  </si>
  <si>
    <t>☐ I would refer patient to GP straight away (please go to case 3)</t>
  </si>
  <si>
    <t>CAP</t>
  </si>
  <si>
    <t>C3</t>
  </si>
  <si>
    <t>☐ Amoxicillin 1g orally, 8 hourly for 5-7 days</t>
  </si>
  <si>
    <t>☐ Doxycycline 200mg orally, for the first dose, then 100mg daily for a further 5 days</t>
  </si>
  <si>
    <t>☐ Clarithromycin 250mg orally, for the first dose, then 100mg daily for a further 5-7 days</t>
  </si>
  <si>
    <t>☐ Azithromycin 500 mg orally once on day 1, followed by 500 mg once daily for 2 days or 250 mg once daily for 4 days.</t>
  </si>
  <si>
    <t>☐ Cephalexin 500mg orally, 6 hourly for 7-10 days</t>
  </si>
  <si>
    <t>☐ Ciprofloxacin 500mg orally, 12 hourly for 10 days</t>
  </si>
  <si>
    <t>☐ Other, (please specify regimen):</t>
  </si>
  <si>
    <t xml:space="preserve">☐ I would refer patient to GP straight away </t>
  </si>
  <si>
    <t>After 24h days follow up</t>
  </si>
  <si>
    <t>TONSILITIS</t>
  </si>
  <si>
    <t>C4</t>
  </si>
  <si>
    <t>☐ Phenoxymethylpenicillin 15mg/kg up to 500mg orally, 12 hourly for 10 days</t>
  </si>
  <si>
    <t>☐ Erythromycin 250–500 mg orally, every 6–8 hours.</t>
  </si>
  <si>
    <t xml:space="preserve">☐ Doxycycline orally, 200 mg on day 1 (as a single dose or 100 mg twice daily), then 100 mg once daily. </t>
  </si>
  <si>
    <t>☐ Other, (please specify regimen)</t>
  </si>
  <si>
    <t>☐ I would refer patient to GP straight away (please go to case 5)</t>
  </si>
  <si>
    <t>After 3  days follow up</t>
  </si>
  <si>
    <t>☐ Azithromycin 1g orally, as a single dose</t>
  </si>
  <si>
    <t>☐ Azithromycin 500mg orally, on day 1, followed by 250mg orally, on day 2-5</t>
  </si>
  <si>
    <t>☐ Doxycycline 100mg orally, 12 hourly for 7 days</t>
  </si>
  <si>
    <t>☐ Erythromycin 250–500 orally, mg every 6–8 hours.</t>
  </si>
  <si>
    <t>☐ I would refer to GP straight away</t>
  </si>
  <si>
    <t>CHLAMYDIAL URETHRITIS</t>
  </si>
  <si>
    <t>MILD EARLY CELLULITIS</t>
  </si>
  <si>
    <t>C5</t>
  </si>
  <si>
    <t>C6</t>
  </si>
  <si>
    <t>☐ Dicloxacillin 500mg orally, 6 hourly for 7-10 days</t>
  </si>
  <si>
    <t>☐ Flucloxacillin 500mg orally, 6 hourly for 7-10 days</t>
  </si>
  <si>
    <t>☐ Phenoxymethylpenicillin 500mg orally, 6 hourly for 10 days</t>
  </si>
  <si>
    <t>☐ Erythromycin 250–500 mg orally every 6–8 hours.</t>
  </si>
  <si>
    <t xml:space="preserve">☐ I would refer to GP straight away </t>
  </si>
  <si>
    <t>ACUTE PYLONEPHRITIS</t>
  </si>
  <si>
    <t>C7</t>
  </si>
  <si>
    <t>☐ Azithromycin 500 mg once orally on day 1. Then give 500 mg once daily for 2 days or 250 mg once daily for 4 days.</t>
  </si>
  <si>
    <t>ID</t>
  </si>
  <si>
    <t>Ceph 500mg bd 5/7</t>
  </si>
  <si>
    <t>Amoxy 500mg tid</t>
  </si>
  <si>
    <t>Finish course and reasess</t>
  </si>
  <si>
    <t>SET 2</t>
  </si>
  <si>
    <t>SET 3</t>
  </si>
  <si>
    <t>SET 4</t>
  </si>
  <si>
    <t>POS 1</t>
  </si>
  <si>
    <t>POS 2</t>
  </si>
  <si>
    <t>amox/clav</t>
  </si>
  <si>
    <t>Cont tx for another week and reasess</t>
  </si>
  <si>
    <t>self limiting, use pain relief for 3/7 then go to Dr</t>
  </si>
  <si>
    <t>amoxy + clavulanic acid</t>
  </si>
  <si>
    <t>ceph or trimethoprim 300mg</t>
  </si>
  <si>
    <t>POS 3</t>
  </si>
  <si>
    <t>SET 1</t>
  </si>
  <si>
    <t>Cont. dose for 24h then see Dr or ED if no improvement</t>
  </si>
  <si>
    <t>Cont. tx for 2 more days then see Dr if no improvement</t>
  </si>
  <si>
    <t>amoxy/clav 22.5+3.2 mg/kg tid x 1/52</t>
  </si>
  <si>
    <t>add doxy 100mg bd for 5/7 to amoxy 1g tid, refer to GP if not responding</t>
  </si>
  <si>
    <t>check if  azithromycin has worked before</t>
  </si>
  <si>
    <t>otodex ear drops 2- drops 3-4 times daily</t>
  </si>
  <si>
    <t>amoxy/clav 22.5+3.2 mg/kg bd x 5 days</t>
  </si>
  <si>
    <t>nitrofurantoin</t>
  </si>
  <si>
    <t>add paracetamol for 24-48hrs</t>
  </si>
  <si>
    <t>paracetamol qid x 1/7 then doctor,usually viral</t>
  </si>
  <si>
    <t>paracetamol qid x 2/7 then doctor</t>
  </si>
  <si>
    <t>Questionnaire without ID+++++Title of questionnaire:This would compromise public health due to big increase in resistance, very bad policy!!   Doctors are encouraged to reduce prescribing antibiotics, Australia has higher rates already than UK and Ireland.   Section B table 1: This will lead to very poor use of medicines and goes against the strategy of over use of antibiotics  Section B table 2: Antibiotics should not be schedule 3!!!!, Down scheduling of antibiotics to sch 3 will lead to patients shopping for unnecessary antibiotics, will some pharmacies use this as a loss leader?, antibiotics should be up scheduled i.e  repeat prescriptions should not be allowed. (this pharmacist also deleted questionnaire ID so we cant track them)</t>
  </si>
  <si>
    <t>SET OTHER</t>
  </si>
  <si>
    <t>Adjacent to FN hosp</t>
  </si>
  <si>
    <t>doxy and clarithromycin</t>
  </si>
  <si>
    <t>no strong evid for antibiotic use, supportive measures</t>
  </si>
  <si>
    <t>C1A SEC CHOICE</t>
  </si>
  <si>
    <t>C1A OTHER REGIMEN</t>
  </si>
  <si>
    <t>C1B ANTIBIOTICS</t>
  </si>
  <si>
    <t>C1B OTHER THERAPY</t>
  </si>
  <si>
    <t>C2A SEC CHOICE</t>
  </si>
  <si>
    <t>C2A OTHER REGIMEN</t>
  </si>
  <si>
    <t>C2B OTHER ANTIBIOTICS</t>
  </si>
  <si>
    <t>C2B OTHER THERAPY</t>
  </si>
  <si>
    <t>C3A SEC CHOICE</t>
  </si>
  <si>
    <t>C3A OTHER REGIMEN</t>
  </si>
  <si>
    <t>C3B OTHER ANTIBIOTICS</t>
  </si>
  <si>
    <t>C3B OTHER THERAPY</t>
  </si>
  <si>
    <t>C4A SEC CHOICE</t>
  </si>
  <si>
    <t>C4A OTHER REGIMEN</t>
  </si>
  <si>
    <t>C4B OTHER ANTIBIOTICS</t>
  </si>
  <si>
    <t>C4B OTHER THERAPY</t>
  </si>
  <si>
    <t>C5A SEC CHOICE</t>
  </si>
  <si>
    <t>C5A OTHER REGIMEN</t>
  </si>
  <si>
    <t>C5B OTHER ANTIBOTICS</t>
  </si>
  <si>
    <t>C5B OTHER THERAPY</t>
  </si>
  <si>
    <t>C6A SEC CHOICE</t>
  </si>
  <si>
    <t>C6A OTHER REGIMEN</t>
  </si>
  <si>
    <t>C6B ANTIBIOTICS</t>
  </si>
  <si>
    <t>C6B THERAPY</t>
  </si>
  <si>
    <t>C7A SEC CHOICE</t>
  </si>
  <si>
    <t>C7A OTHER REGIMEN</t>
  </si>
  <si>
    <t>C7B ANTIBIOTICS</t>
  </si>
  <si>
    <t>C7B OTHER THERAPY</t>
  </si>
  <si>
    <t>wait to see for 24hr tp see if symtoms persist</t>
  </si>
  <si>
    <t>start amoxy</t>
  </si>
  <si>
    <t>check pen allergy</t>
  </si>
  <si>
    <t>track partner</t>
  </si>
  <si>
    <t>Additional notes: section B table 2: Drs are over prescribinng antibiotics, if pharmacists were allowed would probably worsen over prescribing,UTI, tonsilitis</t>
  </si>
  <si>
    <t>no systemic features, no treatment</t>
  </si>
  <si>
    <t>amoxy 15mg/kg up to 500mg tds</t>
  </si>
  <si>
    <t>ceph 500mg bd 5/7</t>
  </si>
  <si>
    <t>nitrof 100qid 5-10 days</t>
  </si>
  <si>
    <t>YRS WRKD</t>
  </si>
  <si>
    <t>LOC</t>
  </si>
  <si>
    <t>COUNS RM</t>
  </si>
  <si>
    <t>DIS AREA</t>
  </si>
  <si>
    <t>azithromycin 500qid daily 3/7</t>
  </si>
  <si>
    <t>paracetamol q4 hours for 24-48hrs</t>
  </si>
  <si>
    <t>amoxy 15/kg every 8 hours</t>
  </si>
  <si>
    <t>ceph 500mg q12 hrs for 5/7</t>
  </si>
  <si>
    <t>if less than 48hrs the no tx msy be self resolving</t>
  </si>
  <si>
    <t>Section B table 1: increase in antibiotic resistance which is what we do not want to do, for chlamydial urethritis we might need pathology test to reconfirm diagnosis</t>
  </si>
  <si>
    <t>give paracetamol and let it run its course</t>
  </si>
  <si>
    <t>doxy 200mg stat dose, then 100mg daily 5/7</t>
  </si>
  <si>
    <t>Section B: table 1 would rather say strongly comfortable instead of strongly agree</t>
  </si>
  <si>
    <t>amoxy +clav  acid</t>
  </si>
  <si>
    <t>trimethoprim</t>
  </si>
  <si>
    <t>doxy</t>
  </si>
  <si>
    <t>erythromycin</t>
  </si>
  <si>
    <t>refer to hosp ED</t>
  </si>
  <si>
    <t>amox/clav 22.5+3.2mg/kg to 500/125mg q8h 5-7 days</t>
  </si>
  <si>
    <t>paracetamol to reduce fever</t>
  </si>
  <si>
    <t>amox 15/kg up to 500mg 8 hourly for 5 days</t>
  </si>
  <si>
    <t>add doxy 100mg daily if no improvement in 48 hours</t>
  </si>
  <si>
    <t>inform family to dee GP</t>
  </si>
  <si>
    <t>normally wait 24-48 hrs, analgesia if not resolving</t>
  </si>
  <si>
    <t>wait 24-48 hrs with paracet/nurofen</t>
  </si>
  <si>
    <t>if duration &lt;2 days, give analgesia paracet/ibuprofen</t>
  </si>
  <si>
    <t>liquid paracet or ibuprofen</t>
  </si>
  <si>
    <t>needs urine sample to test for bacteria</t>
  </si>
  <si>
    <t>trimethoprim 300mg for 3 days</t>
  </si>
  <si>
    <t>roxithromycin 300mg for 5 days</t>
  </si>
  <si>
    <t>consult dr if no improvement</t>
  </si>
  <si>
    <t>cephalexin 500mg po q6 hrs for 10days</t>
  </si>
  <si>
    <t>hydration,analgesia,reasurrance</t>
  </si>
  <si>
    <t>hydration, analgesia</t>
  </si>
  <si>
    <t>no antibiotic for acute disease,refer to ED</t>
  </si>
  <si>
    <t>Obtain urine culture</t>
  </si>
  <si>
    <t>wait another 24hr, contuining with AB tx then refer to GP if no improved</t>
  </si>
  <si>
    <t>obtain urine culture</t>
  </si>
  <si>
    <t>ibuprofen q8 hours</t>
  </si>
  <si>
    <t>amoxycillin 15mg/kg q8 hours</t>
  </si>
  <si>
    <t>amox/clav 22.5/3.2mg/kg up to 500mg  q8hrs 5/7</t>
  </si>
  <si>
    <t>ceph 500 po 12hrly 5/7</t>
  </si>
  <si>
    <t>refer if not improved after 24hrs</t>
  </si>
  <si>
    <t xml:space="preserve">pharmacists should complete an extra training course to become pharmacist practitioner in the same way some nurses can be. It may be dangerous giving all pharmacists prescribing rights of Abs. A certain number of years of practical experience should need to be undertaken before you can become one ie new grads should not be given this right immediately </t>
  </si>
  <si>
    <t>amox + clav acid</t>
  </si>
  <si>
    <t>clarithromycin 250mg 5-7 days</t>
  </si>
  <si>
    <t>azithromycin 1g single dose</t>
  </si>
  <si>
    <t>withold tx for 48hrs unless other sx fv and vom</t>
  </si>
  <si>
    <t>amox 15mg/kg up to 500mg tds 5/7</t>
  </si>
  <si>
    <t>pain relief &amp; wait to see if it resolves in 2 days parac/brufen</t>
  </si>
  <si>
    <t>ceph 500 po 12hrly 10/7</t>
  </si>
  <si>
    <t xml:space="preserve"> VIGNETTE 6 I would never be satisfied that the scenario described would not be DVT</t>
  </si>
  <si>
    <t>Ibuprofen or paracet for pain for 2 days, then GP If no improvement</t>
  </si>
  <si>
    <t>METRO</t>
  </si>
  <si>
    <t>SA</t>
  </si>
  <si>
    <t>A</t>
  </si>
  <si>
    <t>N</t>
  </si>
  <si>
    <t>DA</t>
  </si>
  <si>
    <t>SDA</t>
  </si>
  <si>
    <t>41*50</t>
  </si>
  <si>
    <t>31*40</t>
  </si>
  <si>
    <t>21*30</t>
  </si>
  <si>
    <t>51*60</t>
  </si>
  <si>
    <t>1*5</t>
  </si>
  <si>
    <t>6*20</t>
  </si>
  <si>
    <t>21+</t>
  </si>
  <si>
    <t>PROP</t>
  </si>
  <si>
    <t>MANAG</t>
  </si>
  <si>
    <t>PH-IN CHAR</t>
  </si>
  <si>
    <t>EMPLO PHARM</t>
  </si>
  <si>
    <t>CONS PHARM</t>
  </si>
  <si>
    <t>LOCUM PHAR</t>
  </si>
  <si>
    <t>OTHER</t>
  </si>
  <si>
    <t>COUNSELN RM</t>
  </si>
  <si>
    <t>NIL COUSEL RM</t>
  </si>
  <si>
    <t>DISP. AREA</t>
  </si>
  <si>
    <t>NIL DISP AREA</t>
  </si>
  <si>
    <t>SMALL T-OVER</t>
  </si>
  <si>
    <t>MED. T-OVER</t>
  </si>
  <si>
    <t>LARGE T-OVER</t>
  </si>
  <si>
    <t>STRIP</t>
  </si>
  <si>
    <t>CITY CENT</t>
  </si>
  <si>
    <t>NEIGHB .SC</t>
  </si>
  <si>
    <t>STAND ALONE</t>
  </si>
  <si>
    <t>NEXT TO SURG</t>
  </si>
  <si>
    <t>REG. SHOP CENT</t>
  </si>
  <si>
    <t>MED. CENT</t>
  </si>
  <si>
    <t>AMX</t>
  </si>
  <si>
    <t>PENV</t>
  </si>
  <si>
    <t>DICL</t>
  </si>
  <si>
    <t>FLUC</t>
  </si>
  <si>
    <t>AUG</t>
  </si>
  <si>
    <t>CEPH</t>
  </si>
  <si>
    <t>CEFU</t>
  </si>
  <si>
    <t>CEFAC</t>
  </si>
  <si>
    <t>ROXI</t>
  </si>
  <si>
    <t>AZI</t>
  </si>
  <si>
    <t>CLAR</t>
  </si>
  <si>
    <t>ERYT</t>
  </si>
  <si>
    <t>METR</t>
  </si>
  <si>
    <t>TRIM</t>
  </si>
  <si>
    <t>NORF</t>
  </si>
  <si>
    <t>CIPR</t>
  </si>
  <si>
    <t>RIF</t>
  </si>
  <si>
    <t>DOX</t>
  </si>
  <si>
    <t>NITR</t>
  </si>
  <si>
    <t>NONE</t>
  </si>
  <si>
    <t>1*3</t>
  </si>
  <si>
    <t>4*6</t>
  </si>
  <si>
    <t>7*9</t>
  </si>
  <si>
    <t>AMOX</t>
  </si>
  <si>
    <t>CEFUR</t>
  </si>
  <si>
    <t>ERYTH</t>
  </si>
  <si>
    <t>REFER</t>
  </si>
  <si>
    <t>YRS REGISTERED</t>
  </si>
  <si>
    <t>YRS WORKED</t>
  </si>
  <si>
    <t>POSITION</t>
  </si>
  <si>
    <t>COUNSELLING ROOM</t>
  </si>
  <si>
    <t>PATIENTS/WEEK</t>
  </si>
  <si>
    <t>SELECT OTHER ANTIBIOTIC</t>
  </si>
  <si>
    <t>INCREASE DOSE OF ANTIBIOOTIC</t>
  </si>
  <si>
    <t>CONSIDER ALTERNATIVE DIAGNOSIS</t>
  </si>
  <si>
    <t>REFER TO GP</t>
  </si>
  <si>
    <t>OTHER THERAPY</t>
  </si>
  <si>
    <t>CASE 1 A: ABT OF CHOICE</t>
  </si>
  <si>
    <t>CASE 1B: TX AFTER 3 DAYS-NO IMPROVEMENT</t>
  </si>
  <si>
    <t>AMOX + AUG</t>
  </si>
  <si>
    <t>CEPHALEXIN</t>
  </si>
  <si>
    <t>NITROFURANTOIN</t>
  </si>
  <si>
    <t>TRIMETHOPRIM</t>
  </si>
  <si>
    <t>METRONIDAZOLE</t>
  </si>
  <si>
    <t>CASE 2A: ABT OF CHOICE</t>
  </si>
  <si>
    <t>DOXY</t>
  </si>
  <si>
    <t>AZITHRO</t>
  </si>
  <si>
    <t>CEPHALEX</t>
  </si>
  <si>
    <t>CIPRO</t>
  </si>
  <si>
    <t>CASE 2B: AFTER 3 DAYS-NO IMPROV</t>
  </si>
  <si>
    <t>CLARITH</t>
  </si>
  <si>
    <t>AZITHR</t>
  </si>
  <si>
    <t>CASE 3A: ABT OF CHOICE</t>
  </si>
  <si>
    <t>CASE 3B: 24 HOURS-NO IMPROV</t>
  </si>
  <si>
    <t>PHENOXY</t>
  </si>
  <si>
    <t>ERYTHRO</t>
  </si>
  <si>
    <t>CASE 4A: ABT OF CHOICE</t>
  </si>
  <si>
    <t>CASE 4B: AFTER 3 DAYS NO-IMPROV</t>
  </si>
  <si>
    <t>AZITHRO 1G SINGLE DOSE</t>
  </si>
  <si>
    <t>AZITRHO 500MG PO D1, THEN 250MG D2-D5</t>
  </si>
  <si>
    <t xml:space="preserve">DOXY </t>
  </si>
  <si>
    <t>CASE 5A: ABT OF CHOICE</t>
  </si>
  <si>
    <t>CASE 5B: AFTER 3 DAYS-NO IMPROV</t>
  </si>
  <si>
    <t>CASE 6A: ABT OF CHOICE</t>
  </si>
  <si>
    <t>DICLOX</t>
  </si>
  <si>
    <t>FLUCL</t>
  </si>
  <si>
    <t>DOXYC</t>
  </si>
  <si>
    <t>CASE 6B: AFTER 3 DAYS-NO IMPROV</t>
  </si>
  <si>
    <t>CASE 7A: ABT OF CHOICE</t>
  </si>
  <si>
    <t>TRIMET</t>
  </si>
  <si>
    <t>CASE 7B: AFTER 3 DAYS-NO IMPROV</t>
  </si>
  <si>
    <t>S4-S3</t>
  </si>
  <si>
    <t>PHARM SKILLS</t>
  </si>
  <si>
    <t>PHARM RECOGIT</t>
  </si>
  <si>
    <t>WR LOAD ON DRS</t>
  </si>
  <si>
    <t>LMITED RANF OF INFECT</t>
  </si>
  <si>
    <t>TIMELY TX</t>
  </si>
  <si>
    <t>PT ACCESS TO ABT</t>
  </si>
  <si>
    <t>CURRENT PHAR DESIGN</t>
  </si>
  <si>
    <t>INCREASE ABT RESIS</t>
  </si>
  <si>
    <t>NR1</t>
  </si>
  <si>
    <t>NR2</t>
  </si>
  <si>
    <t>NR3</t>
  </si>
  <si>
    <t>NR4</t>
  </si>
  <si>
    <t>NR5</t>
  </si>
  <si>
    <t>NR6</t>
  </si>
  <si>
    <t>NR7</t>
  </si>
  <si>
    <t>NR8</t>
  </si>
  <si>
    <t>NR9</t>
  </si>
  <si>
    <t>amox 500mg bd 5 days</t>
  </si>
  <si>
    <t>cephalexin 500mg po 12 hrly 5 days</t>
  </si>
  <si>
    <t>POS 4</t>
  </si>
  <si>
    <t>POS OTHER</t>
  </si>
  <si>
    <t>INTERN</t>
  </si>
  <si>
    <t>OTHER POSITION</t>
  </si>
  <si>
    <t>ear drops</t>
  </si>
  <si>
    <t>self limiting/wait and see approach/analgesia</t>
  </si>
  <si>
    <t>amoxicillin + clav. Acid</t>
  </si>
  <si>
    <t>NTN</t>
  </si>
  <si>
    <t>phARIA</t>
  </si>
  <si>
    <t>pARIA: code</t>
  </si>
  <si>
    <t>R1</t>
  </si>
  <si>
    <t>R7</t>
  </si>
  <si>
    <t>R11</t>
  </si>
  <si>
    <t>R13</t>
  </si>
  <si>
    <t>R14</t>
  </si>
  <si>
    <t>R15</t>
  </si>
  <si>
    <t>R23</t>
  </si>
  <si>
    <t>R27</t>
  </si>
  <si>
    <t>R30</t>
  </si>
  <si>
    <t>R35</t>
  </si>
  <si>
    <t>R42</t>
  </si>
  <si>
    <t>R44</t>
  </si>
  <si>
    <t>R45</t>
  </si>
  <si>
    <t>R53</t>
  </si>
  <si>
    <t>R54</t>
  </si>
  <si>
    <t>R56</t>
  </si>
  <si>
    <t>R64</t>
  </si>
  <si>
    <t>R66</t>
  </si>
  <si>
    <t>R67</t>
  </si>
  <si>
    <t>R76</t>
  </si>
  <si>
    <t>R78</t>
  </si>
  <si>
    <t>R79</t>
  </si>
  <si>
    <t>R81</t>
  </si>
  <si>
    <t>R82</t>
  </si>
  <si>
    <t>R85</t>
  </si>
  <si>
    <t>R89</t>
  </si>
  <si>
    <t>R95</t>
  </si>
  <si>
    <t>R108</t>
  </si>
  <si>
    <t>R111</t>
  </si>
  <si>
    <t>R119</t>
  </si>
  <si>
    <t>R120</t>
  </si>
  <si>
    <t>R128</t>
  </si>
  <si>
    <t>R130</t>
  </si>
  <si>
    <t>R139</t>
  </si>
  <si>
    <t>R142</t>
  </si>
  <si>
    <t>R143</t>
  </si>
  <si>
    <t>R145</t>
  </si>
  <si>
    <t>R148</t>
  </si>
  <si>
    <t>R150</t>
  </si>
  <si>
    <t>R151</t>
  </si>
  <si>
    <t>R156</t>
  </si>
  <si>
    <t>R157</t>
  </si>
  <si>
    <t>R159</t>
  </si>
  <si>
    <t>Code 1</t>
  </si>
  <si>
    <t>Code 2</t>
  </si>
  <si>
    <t>Code 3</t>
  </si>
  <si>
    <t>Code 4</t>
  </si>
  <si>
    <t>Code 5</t>
  </si>
  <si>
    <t>Code 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</si>
</sst>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name val="Calibri"/>
      <family val="2"/>
      <scheme val="minor"/>
    </font>
    <font>
      <b/>
      <sz val="12"/>
      <color theme="3" tint="-0.499984740745262"/>
      <name val="Calibri"/>
      <family val="2"/>
      <scheme val="minor"/>
    </font>
    <font>
      <b/>
      <sz val="11"/>
      <color theme="3" tint="-0.499984740745262"/>
      <name val="Calibri"/>
      <family val="2"/>
      <scheme val="minor"/>
    </font>
    <font>
      <b/>
      <sz val="12"/>
      <color rgb="FFC00000"/>
      <name val="Calibri"/>
      <family val="2"/>
      <scheme val="minor"/>
    </font>
    <font>
      <sz val="11"/>
      <color rgb="FF92D050"/>
      <name val="Calibri"/>
      <family val="2"/>
      <scheme val="minor"/>
    </font>
    <font>
      <b/>
      <sz val="12"/>
      <color rgb="FF92D050"/>
      <name val="Calibri"/>
      <family val="2"/>
      <scheme val="minor"/>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rgb="FF7030A0"/>
      </top>
      <bottom style="thin">
        <color rgb="FF7030A0"/>
      </bottom>
      <diagonal/>
    </border>
    <border>
      <left/>
      <right style="double">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0" fillId="0" borderId="0" xfId="0" applyFill="1"/>
    <xf numFmtId="0" fontId="0" fillId="0" borderId="0" xfId="0"/>
    <xf numFmtId="0" fontId="0" fillId="0" borderId="0" xfId="0" applyFill="1"/>
    <xf numFmtId="0" fontId="1" fillId="0" borderId="0" xfId="0" applyFont="1" applyFill="1"/>
    <xf numFmtId="0" fontId="5" fillId="0" borderId="10" xfId="0" applyFont="1" applyFill="1" applyBorder="1"/>
    <xf numFmtId="0" fontId="5" fillId="0" borderId="0" xfId="0" applyFont="1" applyFill="1" applyBorder="1"/>
    <xf numFmtId="0" fontId="5" fillId="0" borderId="0" xfId="0" applyFont="1" applyFill="1"/>
    <xf numFmtId="0" fontId="2" fillId="0" borderId="0" xfId="0" applyFont="1" applyFill="1"/>
    <xf numFmtId="0" fontId="11" fillId="0" borderId="0" xfId="0" applyFont="1" applyFill="1"/>
    <xf numFmtId="0" fontId="6" fillId="0" borderId="0" xfId="0" applyFont="1" applyFill="1"/>
    <xf numFmtId="0" fontId="10" fillId="0" borderId="0" xfId="0" applyFont="1" applyFill="1"/>
    <xf numFmtId="0" fontId="0" fillId="0" borderId="9" xfId="0" applyFill="1" applyBorder="1"/>
    <xf numFmtId="0" fontId="1" fillId="0" borderId="1" xfId="0" applyFont="1" applyFill="1" applyBorder="1"/>
    <xf numFmtId="0" fontId="1" fillId="0" borderId="3" xfId="0" applyFont="1" applyFill="1" applyBorder="1"/>
    <xf numFmtId="0" fontId="1" fillId="0" borderId="0" xfId="0" applyFont="1" applyFill="1" applyBorder="1"/>
    <xf numFmtId="16" fontId="5" fillId="0" borderId="1" xfId="0" applyNumberFormat="1" applyFont="1" applyFill="1" applyBorder="1"/>
    <xf numFmtId="0" fontId="5" fillId="0" borderId="1" xfId="0" applyFont="1" applyFill="1" applyBorder="1"/>
    <xf numFmtId="0" fontId="5" fillId="0" borderId="3" xfId="0" applyFont="1" applyFill="1" applyBorder="1"/>
    <xf numFmtId="0" fontId="1" fillId="0" borderId="11" xfId="0" applyFont="1" applyFill="1" applyBorder="1"/>
    <xf numFmtId="0" fontId="9" fillId="0" borderId="12" xfId="0" applyFont="1" applyFill="1" applyBorder="1"/>
    <xf numFmtId="0" fontId="9" fillId="0" borderId="0" xfId="0" applyFont="1" applyFill="1" applyBorder="1"/>
    <xf numFmtId="0" fontId="7" fillId="0" borderId="2" xfId="0" applyFont="1" applyFill="1" applyBorder="1"/>
    <xf numFmtId="0" fontId="7" fillId="0" borderId="3" xfId="0" applyFont="1" applyFill="1" applyBorder="1"/>
    <xf numFmtId="0" fontId="7" fillId="0" borderId="0" xfId="0" applyFont="1" applyFill="1" applyBorder="1"/>
    <xf numFmtId="0" fontId="0" fillId="0" borderId="1" xfId="0" applyFill="1" applyBorder="1"/>
    <xf numFmtId="0" fontId="0" fillId="0" borderId="3" xfId="0" applyFill="1" applyBorder="1"/>
    <xf numFmtId="0" fontId="8" fillId="0" borderId="1" xfId="0" applyFont="1" applyFill="1" applyBorder="1"/>
    <xf numFmtId="0" fontId="2" fillId="0" borderId="1" xfId="0" applyFont="1" applyFill="1" applyBorder="1"/>
    <xf numFmtId="0" fontId="3" fillId="0" borderId="3" xfId="0" applyFont="1" applyFill="1" applyBorder="1"/>
    <xf numFmtId="0" fontId="3" fillId="0" borderId="0" xfId="0" applyFont="1" applyFill="1" applyBorder="1"/>
    <xf numFmtId="0" fontId="11" fillId="0" borderId="0" xfId="0" applyFont="1" applyFill="1" applyBorder="1"/>
    <xf numFmtId="0" fontId="2" fillId="0" borderId="0" xfId="0" applyFont="1" applyFill="1" applyBorder="1"/>
    <xf numFmtId="0" fontId="1" fillId="0" borderId="6" xfId="0" applyFont="1" applyFill="1" applyBorder="1"/>
    <xf numFmtId="0" fontId="1" fillId="0" borderId="8" xfId="0" applyFont="1" applyFill="1" applyBorder="1"/>
    <xf numFmtId="16" fontId="5" fillId="0" borderId="0" xfId="0" applyNumberFormat="1" applyFont="1" applyFill="1" applyBorder="1"/>
    <xf numFmtId="0" fontId="5" fillId="0" borderId="4" xfId="0" applyFont="1" applyFill="1" applyBorder="1"/>
    <xf numFmtId="0" fontId="1" fillId="0" borderId="5" xfId="0" applyFont="1" applyFill="1" applyBorder="1"/>
    <xf numFmtId="0" fontId="5" fillId="0" borderId="5" xfId="0" applyFont="1" applyFill="1" applyBorder="1"/>
    <xf numFmtId="0" fontId="7" fillId="0" borderId="4" xfId="0" applyFont="1" applyFill="1" applyBorder="1"/>
    <xf numFmtId="0" fontId="7" fillId="0" borderId="5" xfId="0" applyFont="1" applyFill="1" applyBorder="1"/>
    <xf numFmtId="0" fontId="0" fillId="0" borderId="4" xfId="0" applyFill="1" applyBorder="1"/>
    <xf numFmtId="0" fontId="0" fillId="0" borderId="5" xfId="0" applyFill="1" applyBorder="1"/>
    <xf numFmtId="0" fontId="5" fillId="0" borderId="6" xfId="0" applyFont="1" applyFill="1" applyBorder="1"/>
    <xf numFmtId="0" fontId="5" fillId="0" borderId="8" xfId="0" applyFont="1" applyFill="1" applyBorder="1"/>
    <xf numFmtId="0" fontId="1" fillId="0" borderId="4" xfId="0" applyFont="1" applyFill="1" applyBorder="1"/>
    <xf numFmtId="0" fontId="8" fillId="0" borderId="4" xfId="0" applyFont="1" applyFill="1" applyBorder="1"/>
    <xf numFmtId="0" fontId="2" fillId="0" borderId="4" xfId="0" applyFont="1" applyFill="1" applyBorder="1"/>
    <xf numFmtId="0" fontId="3" fillId="0" borderId="5" xfId="0" applyFont="1" applyFill="1" applyBorder="1"/>
    <xf numFmtId="0" fontId="5" fillId="0" borderId="0" xfId="0" applyFont="1" applyFill="1" applyBorder="1" applyAlignment="1">
      <alignment horizontal="center"/>
    </xf>
    <xf numFmtId="0" fontId="2" fillId="0" borderId="6" xfId="0" applyFont="1" applyFill="1" applyBorder="1"/>
    <xf numFmtId="0" fontId="3" fillId="0" borderId="8" xfId="0" applyFont="1" applyFill="1" applyBorder="1"/>
    <xf numFmtId="0" fontId="0" fillId="0" borderId="6" xfId="0" applyFill="1" applyBorder="1"/>
    <xf numFmtId="0" fontId="0" fillId="0" borderId="8" xfId="0" applyFill="1" applyBorder="1"/>
    <xf numFmtId="0" fontId="3" fillId="0" borderId="7" xfId="0" applyFont="1" applyFill="1" applyBorder="1"/>
    <xf numFmtId="0" fontId="3" fillId="0" borderId="7" xfId="0" applyFont="1" applyFill="1" applyBorder="1" applyAlignment="1">
      <alignment horizontal="left"/>
    </xf>
    <xf numFmtId="0" fontId="3" fillId="0" borderId="7" xfId="0" applyFont="1" applyFill="1" applyBorder="1" applyAlignment="1">
      <alignment horizontal="center"/>
    </xf>
    <xf numFmtId="0" fontId="2" fillId="0" borderId="8" xfId="0" applyFont="1" applyFill="1" applyBorder="1"/>
    <xf numFmtId="0" fontId="10"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xf numFmtId="0" fontId="0" fillId="0" borderId="0" xfId="0" applyFont="1" applyFill="1"/>
    <xf numFmtId="0" fontId="1" fillId="0" borderId="0" xfId="0" applyFont="1" applyFill="1" applyAlignment="1">
      <alignment horizontal="right"/>
    </xf>
    <xf numFmtId="0" fontId="0" fillId="0" borderId="0" xfId="0" applyFill="1" applyAlignment="1">
      <alignment horizontal="right"/>
    </xf>
    <xf numFmtId="16" fontId="0" fillId="0" borderId="0" xfId="0" applyNumberFormat="1" applyFill="1"/>
    <xf numFmtId="0" fontId="0" fillId="0" borderId="0" xfId="0" applyFill="1" applyAlignment="1">
      <alignment horizontal="left"/>
    </xf>
    <xf numFmtId="0" fontId="3" fillId="0" borderId="0" xfId="0" applyFont="1" applyFill="1"/>
    <xf numFmtId="0" fontId="3" fillId="0" borderId="0" xfId="0" applyFont="1" applyFill="1" applyAlignment="1">
      <alignment horizontal="right"/>
    </xf>
    <xf numFmtId="0" fontId="0" fillId="0" borderId="2" xfId="0" applyFill="1" applyBorder="1" applyAlignment="1">
      <alignment horizontal="center"/>
    </xf>
    <xf numFmtId="0" fontId="5" fillId="0" borderId="2" xfId="0" applyFont="1" applyFill="1" applyBorder="1" applyAlignment="1">
      <alignment horizontal="center"/>
    </xf>
    <xf numFmtId="0" fontId="1" fillId="0" borderId="2" xfId="0" applyFont="1" applyFill="1" applyBorder="1" applyAlignment="1">
      <alignment horizontal="center"/>
    </xf>
    <xf numFmtId="0" fontId="5" fillId="0" borderId="0" xfId="0" applyFont="1" applyFill="1" applyBorder="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2" fillId="0" borderId="2" xfId="0" applyFont="1" applyFill="1" applyBorder="1" applyAlignment="1">
      <alignment horizontal="center"/>
    </xf>
    <xf numFmtId="0" fontId="5" fillId="0"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X1502"/>
  <sheetViews>
    <sheetView tabSelected="1" zoomScale="70" zoomScaleNormal="70" workbookViewId="0">
      <selection activeCell="D2" sqref="D2"/>
    </sheetView>
  </sheetViews>
  <sheetFormatPr defaultRowHeight="14.5" x14ac:dyDescent="0.35"/>
  <cols>
    <col min="1" max="1" width="8.1796875" style="3" bestFit="1" customWidth="1"/>
    <col min="2" max="2" width="6" style="3" customWidth="1"/>
    <col min="3" max="3" width="9" style="3" bestFit="1" customWidth="1"/>
    <col min="4" max="5" width="9" style="3" customWidth="1"/>
    <col min="6" max="6" width="5" style="3" bestFit="1" customWidth="1"/>
    <col min="7" max="7" width="5" style="3" customWidth="1"/>
    <col min="8" max="8" width="8.453125" style="3" customWidth="1"/>
    <col min="9" max="9" width="12.1796875" style="3" bestFit="1" customWidth="1"/>
    <col min="10" max="11" width="12.1796875" style="3" customWidth="1"/>
    <col min="12" max="12" width="11.26953125" style="3" bestFit="1" customWidth="1"/>
    <col min="13" max="13" width="11.26953125" style="3" customWidth="1"/>
    <col min="14" max="14" width="13.54296875" style="3" customWidth="1"/>
    <col min="15" max="15" width="10.453125" style="3" bestFit="1" customWidth="1"/>
    <col min="16" max="18" width="10.453125" style="3" customWidth="1"/>
    <col min="19" max="20" width="12" style="3" customWidth="1"/>
    <col min="21" max="21" width="10.453125" style="3" customWidth="1"/>
    <col min="22" max="22" width="4.7265625" style="3" bestFit="1" customWidth="1"/>
    <col min="23" max="24" width="4.7265625" style="3" customWidth="1"/>
    <col min="25" max="25" width="8.453125" style="3" bestFit="1" customWidth="1"/>
    <col min="26" max="26" width="8.453125" style="3" customWidth="1"/>
    <col min="27" max="27" width="11.453125" style="3" bestFit="1" customWidth="1"/>
    <col min="28" max="28" width="6.7265625" style="3" customWidth="1"/>
    <col min="29" max="29" width="15.54296875" style="3" customWidth="1"/>
    <col min="30" max="30" width="11.7265625" style="3" bestFit="1" customWidth="1"/>
    <col min="31" max="31" width="11.7265625" style="3" customWidth="1"/>
    <col min="32" max="32" width="13.81640625" style="3" customWidth="1"/>
    <col min="33" max="33" width="10" style="3" bestFit="1" customWidth="1"/>
    <col min="34" max="34" width="10" style="3" customWidth="1"/>
    <col min="35" max="35" width="15" style="3" customWidth="1"/>
    <col min="36" max="36" width="9" style="3" bestFit="1" customWidth="1"/>
    <col min="37" max="37" width="9" style="3" customWidth="1"/>
    <col min="38" max="38" width="18" style="3" customWidth="1"/>
    <col min="39" max="39" width="9.1796875" style="3" bestFit="1" customWidth="1"/>
    <col min="40" max="42" width="9.1796875" style="3" customWidth="1"/>
    <col min="43" max="43" width="19" style="3" bestFit="1" customWidth="1"/>
    <col min="44" max="45" width="19" style="3" customWidth="1"/>
    <col min="46" max="46" width="12.7265625" style="3" customWidth="1"/>
    <col min="47" max="47" width="16.26953125" style="3" customWidth="1"/>
    <col min="48" max="48" width="15.7265625" style="3" customWidth="1"/>
    <col min="49" max="49" width="17.453125" style="3" customWidth="1"/>
    <col min="50" max="50" width="24.26953125" style="3" customWidth="1"/>
    <col min="51" max="51" width="16.54296875" style="3" customWidth="1"/>
    <col min="52" max="52" width="18.1796875" style="3" customWidth="1"/>
    <col min="53" max="53" width="26.7265625" style="3" customWidth="1"/>
    <col min="54" max="54" width="18.54296875" style="3" customWidth="1"/>
    <col min="55" max="57" width="4" style="3" customWidth="1"/>
    <col min="58" max="61" width="5.54296875" style="10" bestFit="1" customWidth="1"/>
    <col min="62" max="62" width="7.1796875" style="10" bestFit="1" customWidth="1"/>
    <col min="63" max="63" width="5.54296875" style="10" bestFit="1" customWidth="1"/>
    <col min="64" max="64" width="7.1796875" style="10" bestFit="1" customWidth="1"/>
    <col min="65" max="69" width="5.54296875" style="10" bestFit="1" customWidth="1"/>
    <col min="70" max="70" width="5.81640625" style="10" bestFit="1" customWidth="1"/>
    <col min="71" max="71" width="5.54296875" style="10" bestFit="1" customWidth="1"/>
    <col min="72" max="74" width="7.1796875" style="10" bestFit="1" customWidth="1"/>
    <col min="75" max="75" width="5.54296875" style="10" bestFit="1" customWidth="1"/>
    <col min="76" max="76" width="7.1796875" style="10" bestFit="1" customWidth="1"/>
    <col min="77" max="78" width="7.1796875" style="10" customWidth="1"/>
    <col min="79" max="79" width="13.81640625" style="3" bestFit="1" customWidth="1"/>
    <col min="80" max="80" width="11.453125" style="3" customWidth="1"/>
    <col min="81" max="81" width="13.81640625" style="3" customWidth="1"/>
    <col min="82" max="82" width="13.26953125" style="3" customWidth="1"/>
    <col min="83" max="83" width="16.453125" style="3" bestFit="1" customWidth="1"/>
    <col min="84" max="84" width="52.7265625" style="3" customWidth="1"/>
    <col min="85" max="86" width="60" style="3" customWidth="1"/>
    <col min="87" max="87" width="37.7265625" style="3" customWidth="1"/>
    <col min="88" max="88" width="11.26953125" style="3" customWidth="1"/>
    <col min="89" max="89" width="11.26953125" style="11" customWidth="1"/>
    <col min="90" max="90" width="31.54296875" style="11" customWidth="1"/>
    <col min="91" max="91" width="43" style="3" customWidth="1"/>
    <col min="92" max="93" width="19.453125" style="3" customWidth="1"/>
    <col min="94" max="94" width="19.453125" style="3" bestFit="1" customWidth="1"/>
    <col min="95" max="96" width="19.453125" style="3" customWidth="1"/>
    <col min="97" max="97" width="39.54296875" style="3" customWidth="1"/>
    <col min="98" max="98" width="24.81640625" style="3" bestFit="1" customWidth="1"/>
    <col min="99" max="99" width="23.453125" style="3" customWidth="1"/>
    <col min="100" max="100" width="24.81640625" style="3" customWidth="1"/>
    <col min="101" max="101" width="11.54296875" style="3" customWidth="1"/>
    <col min="102" max="102" width="19.453125" style="3" bestFit="1" customWidth="1"/>
    <col min="103" max="104" width="19.453125" style="3" customWidth="1"/>
    <col min="105" max="105" width="14" style="3" bestFit="1" customWidth="1"/>
    <col min="106" max="106" width="16.453125" style="3" bestFit="1" customWidth="1"/>
    <col min="107" max="107" width="38.453125" style="3" customWidth="1"/>
    <col min="108" max="108" width="18.453125" style="3" customWidth="1"/>
    <col min="109" max="109" width="40.1796875" style="3" bestFit="1" customWidth="1"/>
    <col min="110" max="110" width="66" style="3" bestFit="1" customWidth="1"/>
    <col min="111" max="111" width="22.81640625" style="3" customWidth="1"/>
    <col min="112" max="112" width="35.1796875" style="3" customWidth="1"/>
    <col min="113" max="113" width="4.7265625" style="3" bestFit="1" customWidth="1"/>
    <col min="114" max="114" width="16.453125" style="3" bestFit="1" customWidth="1"/>
    <col min="115" max="115" width="43.54296875" style="3" customWidth="1"/>
    <col min="116" max="116" width="10.54296875" style="3" customWidth="1"/>
    <col min="117" max="117" width="22.1796875" style="3" bestFit="1" customWidth="1"/>
    <col min="118" max="118" width="50.81640625" style="3" bestFit="1" customWidth="1"/>
    <col min="119" max="119" width="7.1796875" style="3" bestFit="1" customWidth="1"/>
    <col min="120" max="120" width="16.453125" style="3" bestFit="1" customWidth="1"/>
    <col min="121" max="121" width="38" style="3" bestFit="1" customWidth="1"/>
    <col min="122" max="122" width="8.81640625" style="3" bestFit="1" customWidth="1"/>
    <col min="123" max="123" width="27.1796875" style="3" customWidth="1"/>
    <col min="124" max="125" width="19.453125" style="3" customWidth="1"/>
    <col min="126" max="126" width="6.7265625" style="3" bestFit="1" customWidth="1"/>
    <col min="127" max="127" width="16.453125" style="3" bestFit="1" customWidth="1"/>
    <col min="128" max="129" width="29.26953125" style="3" customWidth="1"/>
    <col min="130" max="130" width="22.54296875" style="3" bestFit="1" customWidth="1"/>
    <col min="131" max="131" width="19.453125" style="3" bestFit="1" customWidth="1"/>
    <col min="132" max="132" width="34.54296875" style="3" bestFit="1" customWidth="1"/>
    <col min="133" max="133" width="4.7265625" style="3" bestFit="1" customWidth="1"/>
    <col min="134" max="134" width="16.453125" style="3" bestFit="1" customWidth="1"/>
    <col min="135" max="135" width="22" style="3" bestFit="1" customWidth="1"/>
    <col min="136" max="136" width="22" style="3" customWidth="1"/>
    <col min="137" max="137" width="25.1796875" style="3" bestFit="1" customWidth="1"/>
    <col min="138" max="138" width="26.7265625" style="3" bestFit="1" customWidth="1"/>
    <col min="139" max="139" width="21.54296875" style="3" bestFit="1" customWidth="1"/>
    <col min="140" max="140" width="255.7265625" style="3" bestFit="1" customWidth="1"/>
    <col min="141" max="180" width="8.7265625" style="3"/>
  </cols>
  <sheetData>
    <row r="1" spans="1:140" s="3" customFormat="1" ht="15.5" x14ac:dyDescent="0.35">
      <c r="A1" s="5" t="s">
        <v>243</v>
      </c>
      <c r="B1" s="6"/>
      <c r="C1" s="7" t="s">
        <v>64</v>
      </c>
      <c r="D1" s="7"/>
      <c r="E1" s="7"/>
      <c r="F1" s="7" t="s">
        <v>65</v>
      </c>
      <c r="G1" s="7"/>
      <c r="H1" s="7"/>
      <c r="I1" s="7" t="s">
        <v>66</v>
      </c>
      <c r="J1" s="7"/>
      <c r="K1" s="7"/>
      <c r="L1" s="7" t="s">
        <v>312</v>
      </c>
      <c r="M1" s="7"/>
      <c r="N1" s="7"/>
      <c r="O1" s="7" t="s">
        <v>250</v>
      </c>
      <c r="P1" s="7" t="s">
        <v>251</v>
      </c>
      <c r="Q1" s="7" t="s">
        <v>257</v>
      </c>
      <c r="R1" s="7" t="s">
        <v>490</v>
      </c>
      <c r="S1" s="7" t="s">
        <v>491</v>
      </c>
      <c r="T1" s="7"/>
      <c r="U1" s="7"/>
      <c r="V1" s="7" t="s">
        <v>313</v>
      </c>
      <c r="W1" s="7"/>
      <c r="X1" s="7"/>
      <c r="Y1" s="7" t="s">
        <v>68</v>
      </c>
      <c r="Z1" s="7"/>
      <c r="AA1" s="7" t="s">
        <v>71</v>
      </c>
      <c r="AB1" s="7"/>
      <c r="AC1" s="7"/>
      <c r="AD1" s="7" t="s">
        <v>314</v>
      </c>
      <c r="AE1" s="7"/>
      <c r="AF1" s="7"/>
      <c r="AG1" s="7" t="s">
        <v>315</v>
      </c>
      <c r="AH1" s="7"/>
      <c r="AI1" s="7"/>
      <c r="AJ1" s="7" t="s">
        <v>72</v>
      </c>
      <c r="AK1" s="7"/>
      <c r="AL1" s="7"/>
      <c r="AM1" s="7" t="s">
        <v>258</v>
      </c>
      <c r="AN1" s="7" t="s">
        <v>247</v>
      </c>
      <c r="AO1" s="7" t="s">
        <v>248</v>
      </c>
      <c r="AP1" s="7" t="s">
        <v>249</v>
      </c>
      <c r="AQ1" s="7" t="s">
        <v>271</v>
      </c>
      <c r="AR1" s="7"/>
      <c r="AS1" s="7"/>
      <c r="AT1" s="7" t="s">
        <v>74</v>
      </c>
      <c r="AU1" s="7" t="s">
        <v>75</v>
      </c>
      <c r="AV1" s="7" t="s">
        <v>76</v>
      </c>
      <c r="AW1" s="7" t="s">
        <v>77</v>
      </c>
      <c r="AX1" s="7" t="s">
        <v>78</v>
      </c>
      <c r="AY1" s="7" t="s">
        <v>79</v>
      </c>
      <c r="AZ1" s="7" t="s">
        <v>80</v>
      </c>
      <c r="BA1" s="7" t="s">
        <v>81</v>
      </c>
      <c r="BB1" s="7" t="s">
        <v>82</v>
      </c>
      <c r="BC1" s="7"/>
      <c r="BD1" s="7"/>
      <c r="BE1" s="7"/>
      <c r="BF1" s="8" t="s">
        <v>83</v>
      </c>
      <c r="BG1" s="8" t="s">
        <v>84</v>
      </c>
      <c r="BH1" s="8" t="s">
        <v>85</v>
      </c>
      <c r="BI1" s="8" t="s">
        <v>86</v>
      </c>
      <c r="BJ1" s="8" t="s">
        <v>87</v>
      </c>
      <c r="BK1" s="8" t="s">
        <v>88</v>
      </c>
      <c r="BL1" s="8" t="s">
        <v>89</v>
      </c>
      <c r="BM1" s="8" t="s">
        <v>101</v>
      </c>
      <c r="BN1" s="8" t="s">
        <v>91</v>
      </c>
      <c r="BO1" s="8" t="s">
        <v>92</v>
      </c>
      <c r="BP1" s="8" t="s">
        <v>93</v>
      </c>
      <c r="BQ1" s="8" t="s">
        <v>90</v>
      </c>
      <c r="BR1" s="8" t="s">
        <v>94</v>
      </c>
      <c r="BS1" s="8" t="s">
        <v>95</v>
      </c>
      <c r="BT1" s="8" t="s">
        <v>96</v>
      </c>
      <c r="BU1" s="8" t="s">
        <v>97</v>
      </c>
      <c r="BV1" s="8" t="s">
        <v>98</v>
      </c>
      <c r="BW1" s="8" t="s">
        <v>99</v>
      </c>
      <c r="BX1" s="8" t="s">
        <v>100</v>
      </c>
      <c r="BY1" s="8"/>
      <c r="BZ1" s="8"/>
      <c r="CA1" s="7" t="s">
        <v>102</v>
      </c>
      <c r="CB1" s="7"/>
      <c r="CC1" s="7"/>
      <c r="CD1" s="7" t="s">
        <v>103</v>
      </c>
      <c r="CE1" s="7" t="s">
        <v>275</v>
      </c>
      <c r="CF1" s="7"/>
      <c r="CG1" s="7" t="s">
        <v>276</v>
      </c>
      <c r="CH1" s="7"/>
      <c r="CI1" s="7"/>
      <c r="CJ1" s="7" t="s">
        <v>104</v>
      </c>
      <c r="CK1" s="9"/>
      <c r="CL1" s="9"/>
      <c r="CM1" s="7" t="s">
        <v>277</v>
      </c>
      <c r="CN1" s="7" t="s">
        <v>278</v>
      </c>
      <c r="CO1" s="7"/>
      <c r="CP1" s="7" t="s">
        <v>105</v>
      </c>
      <c r="CQ1" s="7"/>
      <c r="CR1" s="7"/>
      <c r="CS1" s="7" t="s">
        <v>279</v>
      </c>
      <c r="CT1" s="7" t="s">
        <v>280</v>
      </c>
      <c r="CU1" s="7"/>
      <c r="CV1" s="7"/>
      <c r="CW1" s="7" t="s">
        <v>106</v>
      </c>
      <c r="CX1" s="7" t="s">
        <v>281</v>
      </c>
      <c r="CY1" s="7" t="s">
        <v>282</v>
      </c>
      <c r="CZ1" s="7"/>
      <c r="DA1" s="7" t="s">
        <v>107</v>
      </c>
      <c r="DB1" s="7" t="s">
        <v>283</v>
      </c>
      <c r="DC1" s="7" t="s">
        <v>284</v>
      </c>
      <c r="DD1" s="7" t="s">
        <v>108</v>
      </c>
      <c r="DE1" s="7" t="s">
        <v>285</v>
      </c>
      <c r="DF1" s="7" t="s">
        <v>286</v>
      </c>
      <c r="DG1" s="7"/>
      <c r="DH1" s="7"/>
      <c r="DI1" s="7" t="s">
        <v>109</v>
      </c>
      <c r="DJ1" s="7" t="s">
        <v>287</v>
      </c>
      <c r="DK1" s="7" t="s">
        <v>288</v>
      </c>
      <c r="DL1" s="7" t="s">
        <v>110</v>
      </c>
      <c r="DM1" s="7" t="s">
        <v>289</v>
      </c>
      <c r="DN1" s="7" t="s">
        <v>290</v>
      </c>
      <c r="DO1" s="7" t="s">
        <v>111</v>
      </c>
      <c r="DP1" s="7" t="s">
        <v>291</v>
      </c>
      <c r="DQ1" s="7" t="s">
        <v>292</v>
      </c>
      <c r="DR1" s="7" t="s">
        <v>112</v>
      </c>
      <c r="DS1" s="7" t="s">
        <v>293</v>
      </c>
      <c r="DT1" s="7" t="s">
        <v>294</v>
      </c>
      <c r="DU1" s="7"/>
      <c r="DV1" s="7" t="s">
        <v>113</v>
      </c>
      <c r="DW1" s="7" t="s">
        <v>295</v>
      </c>
      <c r="DX1" s="7" t="s">
        <v>296</v>
      </c>
      <c r="DY1" s="7"/>
      <c r="DZ1" s="7" t="s">
        <v>114</v>
      </c>
      <c r="EA1" s="7" t="s">
        <v>297</v>
      </c>
      <c r="EB1" s="7" t="s">
        <v>298</v>
      </c>
      <c r="EC1" s="7" t="s">
        <v>115</v>
      </c>
      <c r="ED1" s="7" t="s">
        <v>299</v>
      </c>
      <c r="EE1" s="7" t="s">
        <v>300</v>
      </c>
      <c r="EF1" s="7"/>
      <c r="EG1" s="7" t="s">
        <v>116</v>
      </c>
      <c r="EH1" s="7" t="s">
        <v>301</v>
      </c>
      <c r="EI1" s="7" t="s">
        <v>302</v>
      </c>
      <c r="EJ1" s="4"/>
    </row>
    <row r="2" spans="1:140" s="3" customFormat="1" x14ac:dyDescent="0.35">
      <c r="A2" s="3">
        <v>3330</v>
      </c>
      <c r="C2" s="3">
        <v>2</v>
      </c>
      <c r="F2" s="3">
        <v>4</v>
      </c>
      <c r="I2" s="3">
        <v>3</v>
      </c>
      <c r="L2" s="3">
        <v>3</v>
      </c>
      <c r="O2" s="3">
        <v>1</v>
      </c>
      <c r="V2" s="3">
        <v>1</v>
      </c>
      <c r="AD2" s="3">
        <v>2</v>
      </c>
      <c r="AG2" s="3">
        <v>2</v>
      </c>
      <c r="AJ2" s="3">
        <v>2</v>
      </c>
      <c r="AM2" s="3">
        <v>1</v>
      </c>
      <c r="AT2" s="3">
        <v>2</v>
      </c>
      <c r="AU2" s="3">
        <v>2</v>
      </c>
      <c r="AV2" s="3">
        <v>2</v>
      </c>
      <c r="AW2" s="3">
        <v>4</v>
      </c>
      <c r="AX2" s="3">
        <v>2</v>
      </c>
      <c r="AY2" s="3">
        <v>4</v>
      </c>
      <c r="AZ2" s="3">
        <v>2</v>
      </c>
      <c r="BA2" s="3">
        <v>2</v>
      </c>
      <c r="BB2" s="3">
        <v>2</v>
      </c>
      <c r="BF2" s="10">
        <v>2</v>
      </c>
      <c r="BG2" s="10">
        <v>3</v>
      </c>
      <c r="BH2" s="10">
        <v>2</v>
      </c>
      <c r="BI2" s="10">
        <v>2</v>
      </c>
      <c r="BJ2" s="10">
        <v>2</v>
      </c>
      <c r="BK2" s="10">
        <v>3</v>
      </c>
      <c r="BL2" s="10">
        <v>3</v>
      </c>
      <c r="BM2" s="10">
        <v>4</v>
      </c>
      <c r="BN2" s="10">
        <v>2</v>
      </c>
      <c r="BO2" s="10">
        <v>4</v>
      </c>
      <c r="BP2" s="10">
        <v>4</v>
      </c>
      <c r="BQ2" s="10">
        <v>4</v>
      </c>
      <c r="BR2" s="10">
        <v>2</v>
      </c>
      <c r="BS2" s="10">
        <v>2</v>
      </c>
      <c r="BT2" s="10">
        <v>2</v>
      </c>
      <c r="BU2" s="10">
        <v>4</v>
      </c>
      <c r="BV2" s="10">
        <v>4</v>
      </c>
      <c r="BW2" s="10">
        <v>4</v>
      </c>
      <c r="BX2" s="10">
        <v>4</v>
      </c>
      <c r="BY2" s="10"/>
      <c r="BZ2" s="10"/>
      <c r="CA2" s="3">
        <v>3</v>
      </c>
      <c r="CD2" s="3">
        <v>1</v>
      </c>
      <c r="CJ2" s="3">
        <v>4</v>
      </c>
      <c r="CK2" s="11"/>
      <c r="CL2" s="11"/>
      <c r="CP2" s="3">
        <v>4</v>
      </c>
      <c r="CW2" s="3">
        <v>4</v>
      </c>
      <c r="DA2" s="3">
        <v>1</v>
      </c>
      <c r="DD2" s="3">
        <v>4</v>
      </c>
      <c r="DI2" s="3">
        <v>4</v>
      </c>
      <c r="DL2" s="3">
        <v>4</v>
      </c>
      <c r="DO2" s="3">
        <v>2</v>
      </c>
      <c r="DR2" s="3">
        <v>4</v>
      </c>
      <c r="DV2" s="3">
        <v>2</v>
      </c>
      <c r="DZ2" s="3">
        <v>4</v>
      </c>
      <c r="EC2" s="3">
        <v>3</v>
      </c>
      <c r="EG2" s="3">
        <v>3</v>
      </c>
    </row>
    <row r="3" spans="1:140" s="3" customFormat="1" x14ac:dyDescent="0.35">
      <c r="A3" s="3">
        <v>400</v>
      </c>
      <c r="C3" s="3">
        <v>1</v>
      </c>
      <c r="F3" s="3">
        <v>1</v>
      </c>
      <c r="I3" s="3">
        <v>2</v>
      </c>
      <c r="L3" s="3">
        <v>2</v>
      </c>
      <c r="O3" s="3">
        <v>4</v>
      </c>
      <c r="V3" s="3">
        <v>1</v>
      </c>
      <c r="AD3" s="3">
        <v>1</v>
      </c>
      <c r="AG3" s="3">
        <v>2</v>
      </c>
      <c r="AJ3" s="3">
        <v>1</v>
      </c>
      <c r="AM3" s="3">
        <v>3</v>
      </c>
      <c r="AT3" s="3">
        <v>2</v>
      </c>
      <c r="AU3" s="3">
        <v>1</v>
      </c>
      <c r="AV3" s="3">
        <v>1</v>
      </c>
      <c r="AW3" s="3">
        <v>1</v>
      </c>
      <c r="AX3" s="3">
        <v>1</v>
      </c>
      <c r="AY3" s="3">
        <v>1</v>
      </c>
      <c r="AZ3" s="3">
        <v>1</v>
      </c>
      <c r="BA3" s="3">
        <v>1</v>
      </c>
      <c r="BB3" s="3">
        <v>2</v>
      </c>
      <c r="BF3" s="10">
        <v>1</v>
      </c>
      <c r="BG3" s="10">
        <v>1</v>
      </c>
      <c r="BH3" s="10">
        <v>1</v>
      </c>
      <c r="BI3" s="10">
        <v>1</v>
      </c>
      <c r="BJ3" s="10">
        <v>1</v>
      </c>
      <c r="BK3" s="10">
        <v>1</v>
      </c>
      <c r="BL3" s="10">
        <v>2</v>
      </c>
      <c r="BM3" s="10">
        <v>1</v>
      </c>
      <c r="BN3" s="10">
        <v>1</v>
      </c>
      <c r="BO3" s="10">
        <v>2</v>
      </c>
      <c r="BP3" s="10">
        <v>1</v>
      </c>
      <c r="BQ3" s="10">
        <v>1</v>
      </c>
      <c r="BR3" s="10">
        <v>2</v>
      </c>
      <c r="BS3" s="10">
        <v>1</v>
      </c>
      <c r="BT3" s="10">
        <v>2</v>
      </c>
      <c r="BU3" s="10">
        <v>2</v>
      </c>
      <c r="BV3" s="10">
        <v>2</v>
      </c>
      <c r="BW3" s="10">
        <v>1</v>
      </c>
      <c r="BX3" s="10">
        <v>2</v>
      </c>
      <c r="BY3" s="10"/>
      <c r="BZ3" s="10"/>
      <c r="CA3" s="3">
        <v>3</v>
      </c>
      <c r="CD3" s="3">
        <v>1</v>
      </c>
      <c r="CJ3" s="3">
        <v>1</v>
      </c>
      <c r="CK3" s="11"/>
      <c r="CL3" s="11"/>
      <c r="CM3" s="3" t="s">
        <v>252</v>
      </c>
      <c r="CP3" s="3">
        <v>6</v>
      </c>
      <c r="CT3" s="3" t="s">
        <v>244</v>
      </c>
      <c r="CW3" s="3">
        <v>4</v>
      </c>
      <c r="DA3" s="3">
        <v>7</v>
      </c>
      <c r="DC3" s="3" t="s">
        <v>245</v>
      </c>
      <c r="DD3" s="3">
        <v>5</v>
      </c>
      <c r="DF3" s="3" t="s">
        <v>246</v>
      </c>
      <c r="DI3" s="3">
        <v>1</v>
      </c>
      <c r="DL3" s="3">
        <v>4</v>
      </c>
      <c r="DO3" s="3">
        <v>3</v>
      </c>
      <c r="DR3" s="3">
        <v>4</v>
      </c>
      <c r="DV3" s="3">
        <v>2</v>
      </c>
      <c r="DZ3" s="3">
        <v>5</v>
      </c>
      <c r="EB3" s="3" t="s">
        <v>253</v>
      </c>
      <c r="EC3" s="3">
        <v>7</v>
      </c>
    </row>
    <row r="4" spans="1:140" s="3" customFormat="1" x14ac:dyDescent="0.35">
      <c r="A4" s="3">
        <v>970</v>
      </c>
      <c r="C4" s="3">
        <v>1</v>
      </c>
      <c r="F4" s="3">
        <v>1</v>
      </c>
      <c r="I4" s="3">
        <v>1</v>
      </c>
      <c r="L4" s="3">
        <v>1</v>
      </c>
      <c r="O4" s="3">
        <v>4</v>
      </c>
      <c r="V4" s="3">
        <v>1</v>
      </c>
      <c r="AD4" s="3">
        <v>2</v>
      </c>
      <c r="AG4" s="3">
        <v>2</v>
      </c>
      <c r="AJ4" s="3">
        <v>2</v>
      </c>
      <c r="AM4" s="3">
        <v>1</v>
      </c>
      <c r="AN4" s="3">
        <v>3</v>
      </c>
      <c r="AO4" s="3">
        <v>5</v>
      </c>
      <c r="AP4" s="3">
        <v>7</v>
      </c>
      <c r="AT4" s="3">
        <v>4</v>
      </c>
      <c r="AU4" s="3">
        <v>2</v>
      </c>
      <c r="AV4" s="3">
        <v>1</v>
      </c>
      <c r="AW4" s="3">
        <v>2</v>
      </c>
      <c r="AX4" s="3">
        <v>2</v>
      </c>
      <c r="AY4" s="3">
        <v>4</v>
      </c>
      <c r="AZ4" s="3">
        <v>1</v>
      </c>
      <c r="BA4" s="3">
        <v>3</v>
      </c>
      <c r="BB4" s="3">
        <v>1</v>
      </c>
      <c r="BF4" s="10">
        <v>3</v>
      </c>
      <c r="BG4" s="10">
        <v>5</v>
      </c>
      <c r="BH4" s="10">
        <v>5</v>
      </c>
      <c r="BI4" s="10">
        <v>5</v>
      </c>
      <c r="BJ4" s="10">
        <v>3</v>
      </c>
      <c r="BK4" s="10">
        <v>3</v>
      </c>
      <c r="BL4" s="10">
        <v>5</v>
      </c>
      <c r="BM4" s="10">
        <v>5</v>
      </c>
      <c r="BN4" s="10">
        <v>5</v>
      </c>
      <c r="BO4" s="10">
        <v>5</v>
      </c>
      <c r="BP4" s="10">
        <v>5</v>
      </c>
      <c r="BQ4" s="10">
        <v>5</v>
      </c>
      <c r="BR4" s="10">
        <v>3</v>
      </c>
      <c r="BS4" s="10">
        <v>2</v>
      </c>
      <c r="BT4" s="10">
        <v>3</v>
      </c>
      <c r="BU4" s="10">
        <v>4</v>
      </c>
      <c r="BV4" s="10">
        <v>4</v>
      </c>
      <c r="BW4" s="10">
        <v>3</v>
      </c>
      <c r="BX4" s="10">
        <v>3</v>
      </c>
      <c r="BY4" s="10"/>
      <c r="BZ4" s="10"/>
      <c r="CA4" s="3">
        <v>5</v>
      </c>
      <c r="CD4" s="3">
        <v>1</v>
      </c>
      <c r="CJ4" s="3">
        <v>4</v>
      </c>
      <c r="CK4" s="11"/>
      <c r="CL4" s="11"/>
      <c r="CP4" s="3">
        <v>2</v>
      </c>
      <c r="CW4" s="3">
        <v>4</v>
      </c>
      <c r="DI4" s="3">
        <v>1</v>
      </c>
      <c r="DL4" s="3">
        <v>4</v>
      </c>
      <c r="DO4" s="3">
        <v>7</v>
      </c>
      <c r="DR4" s="3">
        <v>4</v>
      </c>
      <c r="DV4" s="3">
        <v>2</v>
      </c>
      <c r="DZ4" s="3">
        <v>4</v>
      </c>
      <c r="EC4" s="3">
        <v>7</v>
      </c>
      <c r="EG4" s="3">
        <v>4</v>
      </c>
    </row>
    <row r="5" spans="1:140" s="3" customFormat="1" x14ac:dyDescent="0.35">
      <c r="A5" s="3">
        <v>3870</v>
      </c>
      <c r="C5" s="3">
        <v>2</v>
      </c>
      <c r="F5" s="3">
        <v>2</v>
      </c>
      <c r="I5" s="3">
        <v>2</v>
      </c>
      <c r="L5" s="3">
        <v>2</v>
      </c>
      <c r="O5" s="3">
        <v>1</v>
      </c>
      <c r="V5" s="3">
        <v>1</v>
      </c>
      <c r="AD5" s="3">
        <v>1</v>
      </c>
      <c r="AG5" s="3">
        <v>2</v>
      </c>
      <c r="AJ5" s="3">
        <v>3</v>
      </c>
      <c r="AM5" s="3">
        <v>1</v>
      </c>
      <c r="AT5" s="3">
        <v>1</v>
      </c>
      <c r="AU5" s="3">
        <v>1</v>
      </c>
      <c r="AV5" s="3">
        <v>1</v>
      </c>
      <c r="AW5" s="3">
        <v>1</v>
      </c>
      <c r="AX5" s="3">
        <v>1</v>
      </c>
      <c r="AY5" s="3">
        <v>1</v>
      </c>
      <c r="AZ5" s="3">
        <v>1</v>
      </c>
      <c r="BA5" s="3">
        <v>1</v>
      </c>
      <c r="BB5" s="3">
        <v>3</v>
      </c>
      <c r="BF5" s="10">
        <v>1</v>
      </c>
      <c r="BG5" s="10">
        <v>1</v>
      </c>
      <c r="BH5" s="10">
        <v>2</v>
      </c>
      <c r="BI5" s="10">
        <v>1</v>
      </c>
      <c r="BJ5" s="10">
        <v>1</v>
      </c>
      <c r="BK5" s="10">
        <v>1</v>
      </c>
      <c r="BL5" s="10">
        <v>4</v>
      </c>
      <c r="BM5" s="10">
        <v>2</v>
      </c>
      <c r="BN5" s="10">
        <v>1</v>
      </c>
      <c r="BO5" s="10">
        <v>1</v>
      </c>
      <c r="BP5" s="10">
        <v>1</v>
      </c>
      <c r="BQ5" s="10">
        <v>1</v>
      </c>
      <c r="BR5" s="10">
        <v>1</v>
      </c>
      <c r="BS5" s="10">
        <v>1</v>
      </c>
      <c r="BT5" s="10">
        <v>3</v>
      </c>
      <c r="BU5" s="10"/>
      <c r="BV5" s="10">
        <v>5</v>
      </c>
      <c r="BW5" s="10">
        <v>3</v>
      </c>
      <c r="BX5" s="10">
        <v>4</v>
      </c>
      <c r="BY5" s="10"/>
      <c r="BZ5" s="10"/>
      <c r="CA5" s="3">
        <v>5</v>
      </c>
      <c r="CD5" s="3">
        <v>6</v>
      </c>
      <c r="CG5" s="3" t="s">
        <v>254</v>
      </c>
      <c r="CJ5" s="3">
        <v>4</v>
      </c>
      <c r="CK5" s="11"/>
      <c r="CL5" s="11"/>
      <c r="CP5" s="3">
        <v>7</v>
      </c>
      <c r="DA5" s="3">
        <v>3</v>
      </c>
      <c r="DD5" s="3">
        <v>4</v>
      </c>
      <c r="DI5" s="3">
        <v>1</v>
      </c>
      <c r="DL5" s="3">
        <v>4</v>
      </c>
      <c r="DO5" s="3">
        <v>7</v>
      </c>
      <c r="DR5" s="3">
        <v>4</v>
      </c>
      <c r="DV5" s="3">
        <v>8</v>
      </c>
      <c r="EC5" s="3">
        <v>7</v>
      </c>
    </row>
    <row r="6" spans="1:140" s="3" customFormat="1" x14ac:dyDescent="0.35">
      <c r="A6" s="3">
        <v>1290</v>
      </c>
      <c r="C6" s="3">
        <v>1</v>
      </c>
      <c r="F6" s="3">
        <v>1</v>
      </c>
      <c r="I6" s="3">
        <v>1</v>
      </c>
      <c r="L6" s="3">
        <v>1</v>
      </c>
      <c r="O6" s="3">
        <v>3</v>
      </c>
      <c r="V6" s="3">
        <v>1</v>
      </c>
      <c r="AD6" s="3">
        <v>1</v>
      </c>
      <c r="AG6" s="3">
        <v>1</v>
      </c>
      <c r="AJ6" s="3">
        <v>1</v>
      </c>
      <c r="AM6" s="3">
        <v>5</v>
      </c>
      <c r="AT6" s="3">
        <v>2</v>
      </c>
      <c r="AU6" s="3">
        <v>2</v>
      </c>
      <c r="AV6" s="3">
        <v>2</v>
      </c>
      <c r="AW6" s="3">
        <v>2</v>
      </c>
      <c r="AX6" s="3">
        <v>2</v>
      </c>
      <c r="AY6" s="3">
        <v>2</v>
      </c>
      <c r="AZ6" s="3">
        <v>2</v>
      </c>
      <c r="BA6" s="3">
        <v>2</v>
      </c>
      <c r="BB6" s="3">
        <v>3</v>
      </c>
      <c r="BF6" s="10">
        <v>2</v>
      </c>
      <c r="BG6" s="10">
        <v>2</v>
      </c>
      <c r="BH6" s="10">
        <v>2</v>
      </c>
      <c r="BI6" s="10">
        <v>2</v>
      </c>
      <c r="BJ6" s="10">
        <v>2</v>
      </c>
      <c r="BK6" s="10">
        <v>2</v>
      </c>
      <c r="BL6" s="10">
        <v>3</v>
      </c>
      <c r="BM6" s="10">
        <v>3</v>
      </c>
      <c r="BN6" s="10">
        <v>2</v>
      </c>
      <c r="BO6" s="10">
        <v>2</v>
      </c>
      <c r="BP6" s="10">
        <v>3</v>
      </c>
      <c r="BQ6" s="10">
        <v>3</v>
      </c>
      <c r="BR6" s="10">
        <v>2</v>
      </c>
      <c r="BS6" s="10">
        <v>2</v>
      </c>
      <c r="BT6" s="10">
        <v>3</v>
      </c>
      <c r="BU6" s="10">
        <v>3</v>
      </c>
      <c r="BV6" s="10">
        <v>4</v>
      </c>
      <c r="BW6" s="10">
        <v>2</v>
      </c>
      <c r="BX6" s="10">
        <v>2</v>
      </c>
      <c r="BY6" s="10"/>
      <c r="BZ6" s="10"/>
      <c r="CA6" s="3">
        <v>5</v>
      </c>
      <c r="CD6" s="3">
        <v>1</v>
      </c>
      <c r="CJ6" s="3">
        <v>4</v>
      </c>
      <c r="CK6" s="11"/>
      <c r="CL6" s="11"/>
      <c r="CP6" s="3">
        <v>4</v>
      </c>
      <c r="CW6" s="3">
        <v>4</v>
      </c>
      <c r="DA6" s="3">
        <v>1</v>
      </c>
      <c r="DD6" s="3">
        <v>4</v>
      </c>
      <c r="DI6" s="3">
        <v>1</v>
      </c>
      <c r="DL6" s="3">
        <v>4</v>
      </c>
      <c r="DO6" s="3">
        <v>7</v>
      </c>
      <c r="DV6" s="3">
        <v>2</v>
      </c>
      <c r="DZ6" s="3">
        <v>4</v>
      </c>
      <c r="EC6" s="3">
        <v>7</v>
      </c>
    </row>
    <row r="7" spans="1:140" s="3" customFormat="1" x14ac:dyDescent="0.35">
      <c r="A7" s="3">
        <v>2700</v>
      </c>
      <c r="C7" s="3">
        <v>2</v>
      </c>
      <c r="F7" s="3">
        <v>2</v>
      </c>
      <c r="I7" s="3">
        <v>1</v>
      </c>
      <c r="L7" s="3">
        <v>1</v>
      </c>
      <c r="O7" s="3">
        <v>3</v>
      </c>
      <c r="V7" s="3">
        <v>1</v>
      </c>
      <c r="AD7" s="3">
        <v>1</v>
      </c>
      <c r="AG7" s="3">
        <v>2</v>
      </c>
      <c r="AJ7" s="3">
        <v>3</v>
      </c>
      <c r="AM7" s="3">
        <v>4</v>
      </c>
      <c r="AT7" s="3">
        <v>4</v>
      </c>
      <c r="AU7" s="3">
        <v>4</v>
      </c>
      <c r="AV7" s="3">
        <v>4</v>
      </c>
      <c r="AW7" s="3">
        <v>4</v>
      </c>
      <c r="AX7" s="3">
        <v>4</v>
      </c>
      <c r="AY7" s="3">
        <v>4</v>
      </c>
      <c r="AZ7" s="3">
        <v>4</v>
      </c>
      <c r="BA7" s="3">
        <v>4</v>
      </c>
      <c r="BB7" s="3">
        <v>4</v>
      </c>
      <c r="BF7" s="10">
        <v>5</v>
      </c>
      <c r="BG7" s="10">
        <v>5</v>
      </c>
      <c r="BH7" s="10">
        <v>5</v>
      </c>
      <c r="BI7" s="10">
        <v>5</v>
      </c>
      <c r="BJ7" s="10">
        <v>5</v>
      </c>
      <c r="BK7" s="10">
        <v>5</v>
      </c>
      <c r="BL7" s="10">
        <v>5</v>
      </c>
      <c r="BM7" s="10">
        <v>5</v>
      </c>
      <c r="BN7" s="10">
        <v>5</v>
      </c>
      <c r="BO7" s="10">
        <v>5</v>
      </c>
      <c r="BP7" s="10">
        <v>5</v>
      </c>
      <c r="BQ7" s="10">
        <v>5</v>
      </c>
      <c r="BR7" s="10">
        <v>5</v>
      </c>
      <c r="BS7" s="10">
        <v>5</v>
      </c>
      <c r="BT7" s="10">
        <v>5</v>
      </c>
      <c r="BU7" s="10">
        <v>5</v>
      </c>
      <c r="BV7" s="10">
        <v>5</v>
      </c>
      <c r="BW7" s="10">
        <v>5</v>
      </c>
      <c r="BX7" s="10">
        <v>5</v>
      </c>
      <c r="BY7" s="10"/>
      <c r="BZ7" s="10"/>
      <c r="CA7" s="3">
        <v>5</v>
      </c>
      <c r="CD7" s="3">
        <v>1</v>
      </c>
      <c r="CJ7" s="3">
        <v>4</v>
      </c>
      <c r="CK7" s="11"/>
      <c r="CL7" s="11"/>
      <c r="CP7" s="3">
        <v>2</v>
      </c>
      <c r="CW7" s="3">
        <v>4</v>
      </c>
      <c r="DA7" s="3">
        <v>3</v>
      </c>
      <c r="DD7" s="3">
        <v>4</v>
      </c>
      <c r="DI7" s="3">
        <v>1</v>
      </c>
      <c r="DL7" s="3">
        <v>4</v>
      </c>
      <c r="DO7" s="3">
        <v>1</v>
      </c>
      <c r="DR7" s="3">
        <v>4</v>
      </c>
      <c r="DV7" s="3">
        <v>2</v>
      </c>
      <c r="DZ7" s="3">
        <v>4</v>
      </c>
      <c r="EC7" s="3">
        <v>1</v>
      </c>
      <c r="EG7" s="3">
        <v>4</v>
      </c>
    </row>
    <row r="8" spans="1:140" s="3" customFormat="1" x14ac:dyDescent="0.35">
      <c r="A8" s="3">
        <v>3110</v>
      </c>
      <c r="C8" s="3">
        <v>1</v>
      </c>
      <c r="F8" s="3">
        <v>1</v>
      </c>
      <c r="I8" s="3">
        <v>1</v>
      </c>
      <c r="L8" s="3">
        <v>2</v>
      </c>
      <c r="O8" s="3">
        <v>3</v>
      </c>
      <c r="V8" s="3">
        <v>1</v>
      </c>
      <c r="AD8" s="3">
        <v>2</v>
      </c>
      <c r="AG8" s="3">
        <v>2</v>
      </c>
      <c r="AJ8" s="3">
        <v>1</v>
      </c>
      <c r="AM8" s="3">
        <v>1</v>
      </c>
      <c r="AT8" s="3">
        <v>5</v>
      </c>
      <c r="AU8" s="3">
        <v>5</v>
      </c>
      <c r="AV8" s="3">
        <v>5</v>
      </c>
      <c r="AW8" s="3">
        <v>5</v>
      </c>
      <c r="AX8" s="3">
        <v>5</v>
      </c>
      <c r="AY8" s="3">
        <v>5</v>
      </c>
      <c r="AZ8" s="3">
        <v>3</v>
      </c>
      <c r="BA8" s="3">
        <v>5</v>
      </c>
      <c r="BB8" s="3">
        <v>1</v>
      </c>
      <c r="BF8" s="10">
        <v>5</v>
      </c>
      <c r="BG8" s="10">
        <v>5</v>
      </c>
      <c r="BH8" s="10">
        <v>5</v>
      </c>
      <c r="BI8" s="10">
        <v>5</v>
      </c>
      <c r="BJ8" s="10">
        <v>5</v>
      </c>
      <c r="BK8" s="10">
        <v>5</v>
      </c>
      <c r="BL8" s="10">
        <v>5</v>
      </c>
      <c r="BM8" s="10">
        <v>5</v>
      </c>
      <c r="BN8" s="10">
        <v>5</v>
      </c>
      <c r="BO8" s="10">
        <v>5</v>
      </c>
      <c r="BP8" s="10">
        <v>5</v>
      </c>
      <c r="BQ8" s="10">
        <v>5</v>
      </c>
      <c r="BR8" s="10">
        <v>5</v>
      </c>
      <c r="BS8" s="10">
        <v>5</v>
      </c>
      <c r="BT8" s="10">
        <v>5</v>
      </c>
      <c r="BU8" s="10">
        <v>5</v>
      </c>
      <c r="BV8" s="10">
        <v>5</v>
      </c>
      <c r="BW8" s="10">
        <v>5</v>
      </c>
      <c r="BX8" s="10">
        <v>5</v>
      </c>
      <c r="BY8" s="10"/>
      <c r="BZ8" s="10"/>
      <c r="CA8" s="3">
        <v>1</v>
      </c>
      <c r="CD8" s="3">
        <v>7</v>
      </c>
      <c r="CK8" s="11"/>
      <c r="CL8" s="11"/>
      <c r="CP8" s="3">
        <v>7</v>
      </c>
      <c r="DA8" s="3">
        <v>8</v>
      </c>
      <c r="DI8" s="3">
        <v>6</v>
      </c>
      <c r="DO8" s="3">
        <v>7</v>
      </c>
      <c r="DV8" s="3">
        <v>8</v>
      </c>
      <c r="EC8" s="3">
        <v>7</v>
      </c>
    </row>
    <row r="9" spans="1:140" s="3" customFormat="1" x14ac:dyDescent="0.35">
      <c r="A9" s="3">
        <v>2320</v>
      </c>
      <c r="C9" s="3">
        <v>1</v>
      </c>
      <c r="F9" s="3">
        <v>2</v>
      </c>
      <c r="I9" s="3">
        <v>2</v>
      </c>
      <c r="L9" s="3">
        <v>2</v>
      </c>
      <c r="O9" s="3">
        <v>1</v>
      </c>
      <c r="V9" s="3">
        <v>1</v>
      </c>
      <c r="AD9" s="3">
        <v>1</v>
      </c>
      <c r="AG9" s="3">
        <v>2</v>
      </c>
      <c r="AJ9" s="3">
        <v>2</v>
      </c>
      <c r="AM9" s="3">
        <v>1</v>
      </c>
      <c r="AT9" s="3">
        <v>2</v>
      </c>
      <c r="AU9" s="3">
        <v>2</v>
      </c>
      <c r="AV9" s="3">
        <v>2</v>
      </c>
      <c r="AW9" s="3">
        <v>3</v>
      </c>
      <c r="AX9" s="3">
        <v>2</v>
      </c>
      <c r="AY9" s="3">
        <v>2</v>
      </c>
      <c r="AZ9" s="3">
        <v>3</v>
      </c>
      <c r="BA9" s="3">
        <v>2</v>
      </c>
      <c r="BB9" s="3">
        <v>3</v>
      </c>
      <c r="BF9" s="10">
        <v>2</v>
      </c>
      <c r="BG9" s="10">
        <v>2</v>
      </c>
      <c r="BH9" s="10">
        <v>2</v>
      </c>
      <c r="BI9" s="10">
        <v>2</v>
      </c>
      <c r="BJ9" s="10">
        <v>2</v>
      </c>
      <c r="BK9" s="10">
        <v>2</v>
      </c>
      <c r="BL9" s="10">
        <v>3</v>
      </c>
      <c r="BM9" s="10">
        <v>3</v>
      </c>
      <c r="BN9" s="10">
        <v>2</v>
      </c>
      <c r="BO9" s="10">
        <v>3</v>
      </c>
      <c r="BP9" s="10">
        <v>3</v>
      </c>
      <c r="BQ9" s="10">
        <v>3</v>
      </c>
      <c r="BR9" s="10">
        <v>2</v>
      </c>
      <c r="BS9" s="10">
        <v>2</v>
      </c>
      <c r="BT9" s="10">
        <v>3</v>
      </c>
      <c r="BU9" s="10">
        <v>3</v>
      </c>
      <c r="BV9" s="10">
        <v>4</v>
      </c>
      <c r="BW9" s="10">
        <v>2</v>
      </c>
      <c r="BX9" s="10">
        <v>3</v>
      </c>
      <c r="BY9" s="10"/>
      <c r="BZ9" s="10"/>
      <c r="CA9" s="3">
        <v>5</v>
      </c>
      <c r="CD9" s="3">
        <v>1</v>
      </c>
      <c r="CJ9" s="3">
        <v>4</v>
      </c>
      <c r="CK9" s="11"/>
      <c r="CL9" s="11"/>
      <c r="CM9" s="3" t="s">
        <v>255</v>
      </c>
      <c r="CP9" s="3">
        <v>3</v>
      </c>
      <c r="CW9" s="3">
        <v>4</v>
      </c>
      <c r="DA9" s="3">
        <v>1</v>
      </c>
      <c r="DD9" s="3">
        <v>4</v>
      </c>
      <c r="DI9" s="3">
        <v>1</v>
      </c>
      <c r="DL9" s="3">
        <v>4</v>
      </c>
      <c r="DO9" s="3">
        <v>1</v>
      </c>
      <c r="DR9" s="3">
        <v>4</v>
      </c>
      <c r="DZ9" s="3">
        <v>4</v>
      </c>
      <c r="EC9" s="3">
        <v>1</v>
      </c>
      <c r="EG9" s="3">
        <v>4</v>
      </c>
      <c r="EH9" s="3" t="s">
        <v>256</v>
      </c>
    </row>
    <row r="10" spans="1:140" s="3" customFormat="1" x14ac:dyDescent="0.35">
      <c r="A10" s="3">
        <v>10390</v>
      </c>
      <c r="C10" s="3">
        <v>1</v>
      </c>
      <c r="F10" s="3">
        <v>2</v>
      </c>
      <c r="I10" s="3">
        <v>2</v>
      </c>
      <c r="L10" s="3">
        <v>3</v>
      </c>
      <c r="O10" s="3">
        <v>1</v>
      </c>
      <c r="P10" s="3">
        <v>2</v>
      </c>
      <c r="V10" s="3">
        <v>2</v>
      </c>
      <c r="Y10" s="3">
        <v>5</v>
      </c>
      <c r="AD10" s="3">
        <v>1</v>
      </c>
      <c r="AG10" s="3">
        <v>2</v>
      </c>
      <c r="AJ10" s="3">
        <v>2</v>
      </c>
      <c r="AM10" s="3">
        <v>1</v>
      </c>
      <c r="AT10" s="3">
        <v>2</v>
      </c>
      <c r="AU10" s="3">
        <v>1</v>
      </c>
      <c r="AV10" s="3">
        <v>1</v>
      </c>
      <c r="AW10" s="3">
        <v>1</v>
      </c>
      <c r="AX10" s="3">
        <v>2</v>
      </c>
      <c r="AY10" s="3">
        <v>1</v>
      </c>
      <c r="AZ10" s="3">
        <v>1</v>
      </c>
      <c r="BA10" s="3">
        <v>1</v>
      </c>
      <c r="BB10" s="3">
        <v>4</v>
      </c>
      <c r="BF10" s="10">
        <v>2</v>
      </c>
      <c r="BG10" s="10">
        <v>2</v>
      </c>
      <c r="BH10" s="10">
        <v>2</v>
      </c>
      <c r="BI10" s="10">
        <v>2</v>
      </c>
      <c r="BJ10" s="10">
        <v>2</v>
      </c>
      <c r="BK10" s="10">
        <v>2</v>
      </c>
      <c r="BL10" s="10">
        <v>3</v>
      </c>
      <c r="BM10" s="10">
        <v>2</v>
      </c>
      <c r="BN10" s="10">
        <v>2</v>
      </c>
      <c r="BO10" s="10">
        <v>3</v>
      </c>
      <c r="BP10" s="10">
        <v>2</v>
      </c>
      <c r="BQ10" s="10">
        <v>2</v>
      </c>
      <c r="BR10" s="10">
        <v>2</v>
      </c>
      <c r="BS10" s="10">
        <v>2</v>
      </c>
      <c r="BT10" s="10">
        <v>2</v>
      </c>
      <c r="BU10" s="10">
        <v>2</v>
      </c>
      <c r="BV10" s="10">
        <v>3</v>
      </c>
      <c r="BW10" s="10">
        <v>2</v>
      </c>
      <c r="BX10" s="10">
        <v>3</v>
      </c>
      <c r="BY10" s="10"/>
      <c r="BZ10" s="10"/>
      <c r="CA10" s="3">
        <v>3</v>
      </c>
      <c r="CD10" s="3">
        <v>1</v>
      </c>
      <c r="CJ10" s="3">
        <v>4</v>
      </c>
      <c r="CK10" s="11"/>
      <c r="CL10" s="11"/>
      <c r="CP10" s="3">
        <v>1</v>
      </c>
      <c r="CW10" s="3">
        <v>4</v>
      </c>
      <c r="DA10" s="3">
        <v>1</v>
      </c>
      <c r="DD10" s="3">
        <v>4</v>
      </c>
      <c r="DI10" s="3">
        <v>1</v>
      </c>
      <c r="DL10" s="3">
        <v>4</v>
      </c>
      <c r="DO10" s="3">
        <v>1</v>
      </c>
      <c r="DR10" s="3">
        <v>4</v>
      </c>
      <c r="DV10" s="3">
        <v>2</v>
      </c>
      <c r="DZ10" s="3">
        <v>4</v>
      </c>
      <c r="EC10" s="3">
        <v>1</v>
      </c>
      <c r="EG10" s="3">
        <v>4</v>
      </c>
    </row>
    <row r="11" spans="1:140" s="3" customFormat="1" x14ac:dyDescent="0.35">
      <c r="A11" s="3">
        <v>1390</v>
      </c>
      <c r="C11" s="3">
        <v>2</v>
      </c>
      <c r="F11" s="3">
        <v>4</v>
      </c>
      <c r="L11" s="3">
        <v>3</v>
      </c>
      <c r="O11" s="3">
        <v>1</v>
      </c>
      <c r="V11" s="3">
        <v>1</v>
      </c>
      <c r="AD11" s="3">
        <v>2</v>
      </c>
      <c r="AG11" s="3">
        <v>2</v>
      </c>
      <c r="AJ11" s="3">
        <v>3</v>
      </c>
      <c r="AM11" s="3">
        <v>1</v>
      </c>
      <c r="AN11" s="3">
        <v>3</v>
      </c>
      <c r="AT11" s="3">
        <v>1</v>
      </c>
      <c r="AU11" s="3">
        <v>1</v>
      </c>
      <c r="AV11" s="3">
        <v>1</v>
      </c>
      <c r="AW11" s="3">
        <v>1</v>
      </c>
      <c r="AX11" s="3">
        <v>2</v>
      </c>
      <c r="AY11" s="3">
        <v>1</v>
      </c>
      <c r="AZ11" s="3">
        <v>1</v>
      </c>
      <c r="BA11" s="3">
        <v>1</v>
      </c>
      <c r="BB11" s="3">
        <v>5</v>
      </c>
      <c r="BF11" s="10">
        <v>1</v>
      </c>
      <c r="BG11" s="10">
        <v>1</v>
      </c>
      <c r="BH11" s="10">
        <v>1</v>
      </c>
      <c r="BI11" s="10">
        <v>1</v>
      </c>
      <c r="BJ11" s="10">
        <v>1</v>
      </c>
      <c r="BK11" s="10">
        <v>1</v>
      </c>
      <c r="BL11" s="10">
        <v>1</v>
      </c>
      <c r="BM11" s="10">
        <v>1</v>
      </c>
      <c r="BN11" s="10">
        <v>1</v>
      </c>
      <c r="BO11" s="10">
        <v>1</v>
      </c>
      <c r="BP11" s="10">
        <v>1</v>
      </c>
      <c r="BQ11" s="10">
        <v>1</v>
      </c>
      <c r="BR11" s="10">
        <v>1</v>
      </c>
      <c r="BS11" s="10">
        <v>1</v>
      </c>
      <c r="BT11" s="10"/>
      <c r="BU11" s="10"/>
      <c r="BV11" s="10"/>
      <c r="BW11" s="10">
        <v>1</v>
      </c>
      <c r="BX11" s="10"/>
      <c r="BY11" s="10"/>
      <c r="BZ11" s="10"/>
      <c r="CA11" s="3">
        <v>5</v>
      </c>
      <c r="CD11" s="3">
        <v>3</v>
      </c>
      <c r="CJ11" s="3">
        <v>4</v>
      </c>
      <c r="CK11" s="11"/>
      <c r="CL11" s="11"/>
      <c r="CP11" s="3">
        <v>7</v>
      </c>
      <c r="CW11" s="3">
        <v>4</v>
      </c>
      <c r="DA11" s="3">
        <v>5</v>
      </c>
      <c r="DD11" s="3">
        <v>4</v>
      </c>
      <c r="DI11" s="3">
        <v>1</v>
      </c>
      <c r="DL11" s="3">
        <v>4</v>
      </c>
      <c r="DO11" s="3">
        <v>7</v>
      </c>
      <c r="DR11" s="3">
        <v>4</v>
      </c>
      <c r="DV11" s="3">
        <v>1</v>
      </c>
      <c r="DZ11" s="3">
        <v>4</v>
      </c>
      <c r="EC11" s="3">
        <v>7</v>
      </c>
      <c r="EG11" s="3">
        <v>4</v>
      </c>
    </row>
    <row r="12" spans="1:140" s="3" customFormat="1" x14ac:dyDescent="0.35">
      <c r="A12" s="3">
        <v>90</v>
      </c>
      <c r="C12" s="3">
        <v>1</v>
      </c>
      <c r="F12" s="3">
        <v>2</v>
      </c>
      <c r="I12" s="3">
        <v>2</v>
      </c>
      <c r="L12" s="3">
        <v>2</v>
      </c>
      <c r="O12" s="3">
        <v>2</v>
      </c>
      <c r="P12" s="3">
        <v>3</v>
      </c>
      <c r="V12" s="3">
        <v>1</v>
      </c>
      <c r="AD12" s="3">
        <v>1</v>
      </c>
      <c r="AG12" s="3">
        <v>2</v>
      </c>
      <c r="AJ12" s="3">
        <v>2</v>
      </c>
      <c r="AM12" s="3">
        <v>1</v>
      </c>
      <c r="AT12" s="3">
        <v>2</v>
      </c>
      <c r="AU12" s="3">
        <v>2</v>
      </c>
      <c r="AV12" s="3">
        <v>2</v>
      </c>
      <c r="AW12" s="3">
        <v>2</v>
      </c>
      <c r="AX12" s="3">
        <v>3</v>
      </c>
      <c r="AY12" s="3">
        <v>2</v>
      </c>
      <c r="AZ12" s="3">
        <v>2</v>
      </c>
      <c r="BA12" s="3">
        <v>2</v>
      </c>
      <c r="BB12" s="3">
        <v>2</v>
      </c>
      <c r="BF12" s="10">
        <v>2</v>
      </c>
      <c r="BG12" s="10">
        <v>2</v>
      </c>
      <c r="BH12" s="10">
        <v>2</v>
      </c>
      <c r="BI12" s="10">
        <v>2</v>
      </c>
      <c r="BJ12" s="10"/>
      <c r="BK12" s="10">
        <v>2</v>
      </c>
      <c r="BL12" s="10"/>
      <c r="BM12" s="10">
        <v>4</v>
      </c>
      <c r="BN12" s="10">
        <v>4</v>
      </c>
      <c r="BO12" s="10">
        <v>4</v>
      </c>
      <c r="BP12" s="10">
        <v>4</v>
      </c>
      <c r="BQ12" s="10">
        <v>4</v>
      </c>
      <c r="BR12" s="10">
        <v>4</v>
      </c>
      <c r="BS12" s="10">
        <v>2</v>
      </c>
      <c r="BT12" s="10">
        <v>4</v>
      </c>
      <c r="BU12" s="10">
        <v>4</v>
      </c>
      <c r="BV12" s="10">
        <v>4</v>
      </c>
      <c r="BW12" s="10">
        <v>2</v>
      </c>
      <c r="BX12" s="10">
        <v>4</v>
      </c>
      <c r="BY12" s="10"/>
      <c r="BZ12" s="10"/>
      <c r="CA12" s="3">
        <v>3</v>
      </c>
      <c r="CD12" s="3">
        <v>1</v>
      </c>
      <c r="CJ12" s="3">
        <v>4</v>
      </c>
      <c r="CK12" s="11"/>
      <c r="CL12" s="11"/>
      <c r="CP12" s="3">
        <v>7</v>
      </c>
      <c r="DA12" s="3">
        <v>1</v>
      </c>
      <c r="DD12" s="3">
        <v>4</v>
      </c>
      <c r="DI12" s="3">
        <v>1</v>
      </c>
      <c r="DL12" s="3">
        <v>4</v>
      </c>
      <c r="DO12" s="3">
        <v>7</v>
      </c>
      <c r="DV12" s="3">
        <v>2</v>
      </c>
      <c r="DZ12" s="3">
        <v>4</v>
      </c>
      <c r="EC12" s="3">
        <v>3</v>
      </c>
      <c r="EG12" s="3">
        <v>4</v>
      </c>
    </row>
    <row r="13" spans="1:140" s="3" customFormat="1" x14ac:dyDescent="0.35">
      <c r="A13" s="3">
        <v>1140</v>
      </c>
      <c r="C13" s="3">
        <v>2</v>
      </c>
      <c r="F13" s="3">
        <v>3</v>
      </c>
      <c r="I13" s="3">
        <v>3</v>
      </c>
      <c r="L13" s="3">
        <v>3</v>
      </c>
      <c r="O13" s="3">
        <v>1</v>
      </c>
      <c r="V13" s="3">
        <v>1</v>
      </c>
      <c r="AD13" s="3">
        <v>1</v>
      </c>
      <c r="AG13" s="3">
        <v>1</v>
      </c>
      <c r="AJ13" s="3">
        <v>3</v>
      </c>
      <c r="AM13" s="3">
        <v>2</v>
      </c>
      <c r="AN13" s="3">
        <v>5</v>
      </c>
      <c r="AT13" s="3">
        <v>1</v>
      </c>
      <c r="AU13" s="3">
        <v>1</v>
      </c>
      <c r="AV13" s="3">
        <v>1</v>
      </c>
      <c r="AW13" s="3">
        <v>2</v>
      </c>
      <c r="AX13" s="3">
        <v>2</v>
      </c>
      <c r="AY13" s="3">
        <v>1</v>
      </c>
      <c r="AZ13" s="3">
        <v>2</v>
      </c>
      <c r="BA13" s="3">
        <v>1</v>
      </c>
      <c r="BB13" s="3">
        <v>3</v>
      </c>
      <c r="BF13" s="10">
        <v>1</v>
      </c>
      <c r="BG13" s="10">
        <v>2</v>
      </c>
      <c r="BH13" s="10">
        <v>1</v>
      </c>
      <c r="BI13" s="10">
        <v>1</v>
      </c>
      <c r="BJ13" s="10">
        <v>2</v>
      </c>
      <c r="BK13" s="10">
        <v>1</v>
      </c>
      <c r="BL13" s="10">
        <v>3</v>
      </c>
      <c r="BM13" s="10">
        <v>3</v>
      </c>
      <c r="BN13" s="10">
        <v>1</v>
      </c>
      <c r="BO13" s="10">
        <v>1</v>
      </c>
      <c r="BP13" s="10">
        <v>2</v>
      </c>
      <c r="BQ13" s="10">
        <v>2</v>
      </c>
      <c r="BR13" s="10">
        <v>1</v>
      </c>
      <c r="BS13" s="10">
        <v>1</v>
      </c>
      <c r="BT13" s="10">
        <v>1</v>
      </c>
      <c r="BU13" s="10">
        <v>3</v>
      </c>
      <c r="BV13" s="10">
        <v>5</v>
      </c>
      <c r="BW13" s="10">
        <v>2</v>
      </c>
      <c r="BX13" s="10">
        <v>3</v>
      </c>
      <c r="BY13" s="10"/>
      <c r="BZ13" s="10"/>
      <c r="CA13" s="3">
        <v>4</v>
      </c>
      <c r="CD13" s="3">
        <v>1</v>
      </c>
      <c r="CJ13" s="3">
        <v>4</v>
      </c>
      <c r="CK13" s="11"/>
      <c r="CL13" s="11"/>
      <c r="CP13" s="3">
        <v>3</v>
      </c>
      <c r="CW13" s="3">
        <v>4</v>
      </c>
      <c r="DA13" s="3">
        <v>1</v>
      </c>
      <c r="DD13" s="3">
        <v>5</v>
      </c>
      <c r="DF13" s="3" t="s">
        <v>259</v>
      </c>
      <c r="DI13" s="3">
        <v>1</v>
      </c>
      <c r="DL13" s="3">
        <v>5</v>
      </c>
      <c r="DN13" s="3" t="s">
        <v>260</v>
      </c>
      <c r="DO13" s="3">
        <v>1</v>
      </c>
      <c r="DR13" s="3">
        <v>4</v>
      </c>
      <c r="DV13" s="3">
        <v>1</v>
      </c>
      <c r="DW13" s="3">
        <v>2</v>
      </c>
      <c r="DZ13" s="3">
        <v>4</v>
      </c>
      <c r="EC13" s="3">
        <v>1</v>
      </c>
      <c r="ED13" s="3">
        <v>2</v>
      </c>
      <c r="EG13" s="3">
        <v>4</v>
      </c>
    </row>
    <row r="14" spans="1:140" s="3" customFormat="1" x14ac:dyDescent="0.35">
      <c r="A14" s="3">
        <v>1150</v>
      </c>
      <c r="C14" s="3">
        <v>1</v>
      </c>
      <c r="F14" s="3">
        <v>3</v>
      </c>
      <c r="I14" s="3">
        <v>2</v>
      </c>
      <c r="L14" s="3">
        <v>2</v>
      </c>
      <c r="O14" s="3">
        <v>1</v>
      </c>
      <c r="V14" s="3">
        <v>1</v>
      </c>
      <c r="AD14" s="3">
        <v>1</v>
      </c>
      <c r="AG14" s="3">
        <v>1</v>
      </c>
      <c r="AJ14" s="3">
        <v>2</v>
      </c>
      <c r="AM14" s="3">
        <v>1</v>
      </c>
      <c r="AT14" s="3">
        <v>4</v>
      </c>
      <c r="AU14" s="3">
        <v>3</v>
      </c>
      <c r="AV14" s="3">
        <v>3</v>
      </c>
      <c r="AW14" s="3">
        <v>3</v>
      </c>
      <c r="AX14" s="3">
        <v>4</v>
      </c>
      <c r="AY14" s="3">
        <v>3</v>
      </c>
      <c r="AZ14" s="3">
        <v>2</v>
      </c>
      <c r="BA14" s="3">
        <v>2</v>
      </c>
      <c r="BB14" s="3">
        <v>1</v>
      </c>
      <c r="BF14" s="10">
        <v>5</v>
      </c>
      <c r="BG14" s="10">
        <v>5</v>
      </c>
      <c r="BH14" s="10">
        <v>5</v>
      </c>
      <c r="BI14" s="10">
        <v>5</v>
      </c>
      <c r="BJ14" s="10">
        <v>5</v>
      </c>
      <c r="BK14" s="10">
        <v>5</v>
      </c>
      <c r="BL14" s="10">
        <v>5</v>
      </c>
      <c r="BM14" s="10">
        <v>5</v>
      </c>
      <c r="BN14" s="10">
        <v>5</v>
      </c>
      <c r="BO14" s="10">
        <v>5</v>
      </c>
      <c r="BP14" s="10">
        <v>5</v>
      </c>
      <c r="BQ14" s="10">
        <v>5</v>
      </c>
      <c r="BR14" s="10">
        <v>5</v>
      </c>
      <c r="BS14" s="10">
        <v>2</v>
      </c>
      <c r="BT14" s="10">
        <v>5</v>
      </c>
      <c r="BU14" s="10">
        <v>5</v>
      </c>
      <c r="BV14" s="10">
        <v>5</v>
      </c>
      <c r="BW14" s="10">
        <v>2</v>
      </c>
      <c r="BX14" s="10">
        <v>5</v>
      </c>
      <c r="BY14" s="10"/>
      <c r="BZ14" s="10"/>
      <c r="CA14" s="3">
        <v>5</v>
      </c>
      <c r="CD14" s="3">
        <v>1</v>
      </c>
      <c r="CJ14" s="3">
        <v>4</v>
      </c>
      <c r="CK14" s="11"/>
      <c r="CL14" s="11"/>
      <c r="CP14" s="3">
        <v>7</v>
      </c>
      <c r="CW14" s="3">
        <v>4</v>
      </c>
      <c r="DA14" s="3">
        <v>8</v>
      </c>
      <c r="DD14" s="3">
        <v>4</v>
      </c>
      <c r="DI14" s="3">
        <v>1</v>
      </c>
      <c r="DL14" s="3">
        <v>4</v>
      </c>
      <c r="DO14" s="3">
        <v>7</v>
      </c>
      <c r="DR14" s="3">
        <v>4</v>
      </c>
      <c r="DV14" s="3">
        <v>8</v>
      </c>
      <c r="DZ14" s="3">
        <v>4</v>
      </c>
      <c r="EC14" s="3">
        <v>7</v>
      </c>
      <c r="EG14" s="3">
        <v>4</v>
      </c>
    </row>
    <row r="15" spans="1:140" s="3" customFormat="1" x14ac:dyDescent="0.35">
      <c r="A15" s="3">
        <v>10920</v>
      </c>
      <c r="C15" s="3">
        <v>2</v>
      </c>
      <c r="F15" s="3">
        <v>2</v>
      </c>
      <c r="I15" s="3">
        <v>2</v>
      </c>
      <c r="L15" s="3">
        <v>2</v>
      </c>
      <c r="O15" s="3">
        <v>2</v>
      </c>
      <c r="V15" s="3">
        <v>2</v>
      </c>
      <c r="Y15" s="3">
        <v>5</v>
      </c>
      <c r="AD15" s="3">
        <v>1</v>
      </c>
      <c r="AG15" s="3">
        <v>2</v>
      </c>
      <c r="AJ15" s="3">
        <v>2</v>
      </c>
      <c r="AM15" s="3">
        <v>1</v>
      </c>
      <c r="AT15" s="3">
        <v>2</v>
      </c>
      <c r="AU15" s="3">
        <v>2</v>
      </c>
      <c r="AV15" s="3">
        <v>2</v>
      </c>
      <c r="AW15" s="3">
        <v>2</v>
      </c>
      <c r="AX15" s="3">
        <v>2</v>
      </c>
      <c r="AY15" s="3">
        <v>2</v>
      </c>
      <c r="AZ15" s="3">
        <v>2</v>
      </c>
      <c r="BA15" s="3">
        <v>2</v>
      </c>
      <c r="BB15" s="3">
        <v>2</v>
      </c>
      <c r="BF15" s="10">
        <v>2</v>
      </c>
      <c r="BG15" s="10">
        <v>3</v>
      </c>
      <c r="BH15" s="10">
        <v>2</v>
      </c>
      <c r="BI15" s="10">
        <v>2</v>
      </c>
      <c r="BJ15" s="10">
        <v>4</v>
      </c>
      <c r="BK15" s="10">
        <v>4</v>
      </c>
      <c r="BL15" s="10">
        <v>4</v>
      </c>
      <c r="BM15" s="10">
        <v>4</v>
      </c>
      <c r="BN15" s="10">
        <v>4</v>
      </c>
      <c r="BO15" s="10">
        <v>4</v>
      </c>
      <c r="BP15" s="10">
        <v>4</v>
      </c>
      <c r="BQ15" s="10">
        <v>4</v>
      </c>
      <c r="BR15" s="10">
        <v>4</v>
      </c>
      <c r="BS15" s="10">
        <v>2</v>
      </c>
      <c r="BT15" s="10">
        <v>5</v>
      </c>
      <c r="BU15" s="10">
        <v>5</v>
      </c>
      <c r="BV15" s="10">
        <v>5</v>
      </c>
      <c r="BW15" s="10">
        <v>3</v>
      </c>
      <c r="BX15" s="10">
        <v>5</v>
      </c>
      <c r="BY15" s="10"/>
      <c r="BZ15" s="10"/>
      <c r="CA15" s="3">
        <v>5</v>
      </c>
      <c r="CD15" s="3">
        <v>7</v>
      </c>
      <c r="CK15" s="11"/>
      <c r="CL15" s="11"/>
      <c r="CP15" s="3">
        <v>7</v>
      </c>
      <c r="DA15" s="3">
        <v>8</v>
      </c>
      <c r="DI15" s="3">
        <v>1</v>
      </c>
      <c r="DL15" s="3">
        <v>4</v>
      </c>
      <c r="DO15" s="3">
        <v>7</v>
      </c>
      <c r="DV15" s="3">
        <v>1</v>
      </c>
      <c r="DZ15" s="3">
        <v>4</v>
      </c>
      <c r="EC15" s="3">
        <v>7</v>
      </c>
      <c r="EG15" s="3">
        <v>4</v>
      </c>
    </row>
    <row r="16" spans="1:140" s="3" customFormat="1" x14ac:dyDescent="0.35">
      <c r="A16" s="3">
        <v>1660</v>
      </c>
      <c r="C16" s="3">
        <v>2</v>
      </c>
      <c r="F16" s="3">
        <v>1</v>
      </c>
      <c r="I16" s="3">
        <v>1</v>
      </c>
      <c r="L16" s="3">
        <v>1</v>
      </c>
      <c r="O16" s="3">
        <v>4</v>
      </c>
      <c r="V16" s="3">
        <v>1</v>
      </c>
      <c r="AD16" s="3">
        <v>1</v>
      </c>
      <c r="AG16" s="3">
        <v>1</v>
      </c>
      <c r="AJ16" s="3">
        <v>2</v>
      </c>
      <c r="AM16" s="3">
        <v>5</v>
      </c>
      <c r="AT16" s="3">
        <v>2</v>
      </c>
      <c r="AU16" s="3">
        <v>1</v>
      </c>
      <c r="AV16" s="3">
        <v>1</v>
      </c>
      <c r="AW16" s="3">
        <v>1</v>
      </c>
      <c r="AX16" s="3">
        <v>1</v>
      </c>
      <c r="AY16" s="3">
        <v>1</v>
      </c>
      <c r="AZ16" s="3">
        <v>2</v>
      </c>
      <c r="BA16" s="3">
        <v>2</v>
      </c>
      <c r="BB16" s="3">
        <v>3</v>
      </c>
      <c r="BF16" s="10">
        <v>1</v>
      </c>
      <c r="BG16" s="10">
        <v>1</v>
      </c>
      <c r="BH16" s="10">
        <v>1</v>
      </c>
      <c r="BI16" s="10">
        <v>1</v>
      </c>
      <c r="BJ16" s="10">
        <v>1</v>
      </c>
      <c r="BK16" s="10">
        <v>1</v>
      </c>
      <c r="BL16" s="10">
        <v>1</v>
      </c>
      <c r="BM16" s="10">
        <v>1</v>
      </c>
      <c r="BN16" s="10">
        <v>1</v>
      </c>
      <c r="BO16" s="10">
        <v>3</v>
      </c>
      <c r="BP16" s="10">
        <v>1</v>
      </c>
      <c r="BQ16" s="10">
        <v>1</v>
      </c>
      <c r="BR16" s="10">
        <v>3</v>
      </c>
      <c r="BS16" s="10">
        <v>2</v>
      </c>
      <c r="BT16" s="10">
        <v>3</v>
      </c>
      <c r="BU16" s="10">
        <v>3</v>
      </c>
      <c r="BV16" s="10">
        <v>4</v>
      </c>
      <c r="BW16" s="10">
        <v>1</v>
      </c>
      <c r="BX16" s="10">
        <v>2</v>
      </c>
      <c r="BY16" s="10"/>
      <c r="BZ16" s="10"/>
      <c r="CA16" s="3">
        <v>5</v>
      </c>
      <c r="CD16" s="3">
        <v>1</v>
      </c>
      <c r="CJ16" s="3">
        <v>1</v>
      </c>
      <c r="CK16" s="11"/>
      <c r="CL16" s="11"/>
      <c r="CM16" s="3" t="s">
        <v>261</v>
      </c>
      <c r="CP16" s="3">
        <v>6</v>
      </c>
      <c r="CT16" s="3" t="s">
        <v>244</v>
      </c>
      <c r="CW16" s="3">
        <v>4</v>
      </c>
      <c r="DA16" s="3">
        <v>1</v>
      </c>
      <c r="DD16" s="3">
        <v>5</v>
      </c>
      <c r="DF16" s="3" t="s">
        <v>262</v>
      </c>
      <c r="DI16" s="3">
        <v>1</v>
      </c>
      <c r="DL16" s="3">
        <v>4</v>
      </c>
      <c r="DO16" s="3">
        <v>6</v>
      </c>
      <c r="DQ16" s="3" t="s">
        <v>263</v>
      </c>
      <c r="DR16" s="3">
        <v>4</v>
      </c>
      <c r="DV16" s="3">
        <v>1</v>
      </c>
      <c r="DW16" s="3">
        <v>2</v>
      </c>
      <c r="DZ16" s="3">
        <v>4</v>
      </c>
      <c r="EC16" s="3">
        <v>1</v>
      </c>
      <c r="EG16" s="3">
        <v>4</v>
      </c>
    </row>
    <row r="17" spans="1:140" s="3" customFormat="1" x14ac:dyDescent="0.35">
      <c r="A17" s="3">
        <v>10370</v>
      </c>
      <c r="C17" s="3">
        <v>2</v>
      </c>
      <c r="F17" s="3">
        <v>2</v>
      </c>
      <c r="I17" s="3">
        <v>1</v>
      </c>
      <c r="L17" s="3">
        <v>2</v>
      </c>
      <c r="O17" s="3">
        <v>3</v>
      </c>
      <c r="V17" s="3">
        <v>2</v>
      </c>
      <c r="Y17" s="3">
        <v>5</v>
      </c>
      <c r="AD17" s="3">
        <v>1</v>
      </c>
      <c r="AG17" s="3">
        <v>2</v>
      </c>
      <c r="AJ17" s="3">
        <v>2</v>
      </c>
      <c r="AM17" s="3">
        <v>3</v>
      </c>
      <c r="AT17" s="3">
        <v>4</v>
      </c>
      <c r="AU17" s="3">
        <v>3</v>
      </c>
      <c r="AV17" s="3">
        <v>2</v>
      </c>
      <c r="AW17" s="3">
        <v>2</v>
      </c>
      <c r="AX17" s="3">
        <v>3</v>
      </c>
      <c r="AY17" s="3">
        <v>2</v>
      </c>
      <c r="AZ17" s="3">
        <v>2</v>
      </c>
      <c r="BA17" s="3">
        <v>3</v>
      </c>
      <c r="BB17" s="3">
        <v>1</v>
      </c>
      <c r="BF17" s="10">
        <v>1</v>
      </c>
      <c r="BG17" s="10">
        <v>1</v>
      </c>
      <c r="BH17" s="10">
        <v>1</v>
      </c>
      <c r="BI17" s="10">
        <v>1</v>
      </c>
      <c r="BJ17" s="10">
        <v>1</v>
      </c>
      <c r="BK17" s="10">
        <v>1</v>
      </c>
      <c r="BL17" s="10">
        <v>4</v>
      </c>
      <c r="BM17" s="10">
        <v>4</v>
      </c>
      <c r="BN17" s="10">
        <v>1</v>
      </c>
      <c r="BO17" s="10">
        <v>3</v>
      </c>
      <c r="BP17" s="10">
        <v>2</v>
      </c>
      <c r="BQ17" s="10">
        <v>3</v>
      </c>
      <c r="BR17" s="10">
        <v>1</v>
      </c>
      <c r="BS17" s="10">
        <v>1</v>
      </c>
      <c r="BT17" s="10">
        <v>1</v>
      </c>
      <c r="BU17" s="10">
        <v>2</v>
      </c>
      <c r="BV17" s="10">
        <v>4</v>
      </c>
      <c r="BW17" s="10">
        <v>1</v>
      </c>
      <c r="BX17" s="10">
        <v>3</v>
      </c>
      <c r="BY17" s="10"/>
      <c r="BZ17" s="10"/>
      <c r="CA17" s="3">
        <v>5</v>
      </c>
      <c r="CD17" s="3">
        <v>1</v>
      </c>
      <c r="CG17" s="3" t="s">
        <v>264</v>
      </c>
      <c r="CJ17" s="3">
        <v>1</v>
      </c>
      <c r="CK17" s="11"/>
      <c r="CL17" s="11"/>
      <c r="CM17" s="3" t="s">
        <v>265</v>
      </c>
      <c r="CP17" s="3">
        <v>2</v>
      </c>
      <c r="CW17" s="3">
        <v>1</v>
      </c>
      <c r="CX17" s="3" t="s">
        <v>266</v>
      </c>
      <c r="DA17" s="3">
        <v>1</v>
      </c>
      <c r="DD17" s="3">
        <v>4</v>
      </c>
      <c r="DI17" s="3">
        <v>1</v>
      </c>
      <c r="DL17" s="3">
        <v>4</v>
      </c>
      <c r="DO17" s="3">
        <v>7</v>
      </c>
      <c r="DV17" s="3">
        <v>2</v>
      </c>
      <c r="DZ17" s="3">
        <v>4</v>
      </c>
      <c r="EC17" s="3">
        <v>7</v>
      </c>
    </row>
    <row r="18" spans="1:140" s="3" customFormat="1" x14ac:dyDescent="0.35">
      <c r="A18" s="3">
        <v>1010</v>
      </c>
      <c r="C18" s="3">
        <v>1</v>
      </c>
      <c r="F18" s="3">
        <v>1</v>
      </c>
      <c r="I18" s="3">
        <v>1</v>
      </c>
      <c r="L18" s="3">
        <v>1</v>
      </c>
      <c r="O18" s="3">
        <v>4</v>
      </c>
      <c r="V18" s="3">
        <v>1</v>
      </c>
      <c r="AD18" s="3">
        <v>1</v>
      </c>
      <c r="AG18" s="3">
        <v>2</v>
      </c>
      <c r="AJ18" s="3">
        <v>1</v>
      </c>
      <c r="AM18" s="3">
        <v>3</v>
      </c>
      <c r="AN18" s="3">
        <v>5</v>
      </c>
      <c r="AT18" s="3">
        <v>5</v>
      </c>
      <c r="AU18" s="3">
        <v>5</v>
      </c>
      <c r="AV18" s="3">
        <v>5</v>
      </c>
      <c r="AW18" s="3">
        <v>5</v>
      </c>
      <c r="AX18" s="3">
        <v>5</v>
      </c>
      <c r="AY18" s="3">
        <v>4</v>
      </c>
      <c r="AZ18" s="3">
        <v>3</v>
      </c>
      <c r="BA18" s="3">
        <v>5</v>
      </c>
      <c r="BB18" s="3">
        <v>1</v>
      </c>
      <c r="BF18" s="10">
        <v>5</v>
      </c>
      <c r="BG18" s="10">
        <v>5</v>
      </c>
      <c r="BH18" s="10">
        <v>5</v>
      </c>
      <c r="BI18" s="10">
        <v>5</v>
      </c>
      <c r="BJ18" s="10">
        <v>5</v>
      </c>
      <c r="BK18" s="10">
        <v>5</v>
      </c>
      <c r="BL18" s="10">
        <v>5</v>
      </c>
      <c r="BM18" s="10">
        <v>5</v>
      </c>
      <c r="BN18" s="10">
        <v>5</v>
      </c>
      <c r="BO18" s="10">
        <v>5</v>
      </c>
      <c r="BP18" s="10">
        <v>5</v>
      </c>
      <c r="BQ18" s="10">
        <v>5</v>
      </c>
      <c r="BR18" s="10">
        <v>5</v>
      </c>
      <c r="BS18" s="10">
        <v>5</v>
      </c>
      <c r="BT18" s="10">
        <v>5</v>
      </c>
      <c r="BU18" s="10">
        <v>5</v>
      </c>
      <c r="BV18" s="10">
        <v>5</v>
      </c>
      <c r="BW18" s="10">
        <v>5</v>
      </c>
      <c r="BX18" s="10">
        <v>5</v>
      </c>
      <c r="BY18" s="10"/>
      <c r="BZ18" s="10"/>
      <c r="CA18" s="3">
        <v>5</v>
      </c>
      <c r="CD18" s="3">
        <v>1</v>
      </c>
      <c r="CG18" s="3" t="s">
        <v>267</v>
      </c>
      <c r="CJ18" s="3">
        <v>4</v>
      </c>
      <c r="CK18" s="11"/>
      <c r="CL18" s="11"/>
      <c r="CP18" s="3">
        <v>2</v>
      </c>
      <c r="CW18" s="3">
        <v>4</v>
      </c>
      <c r="DA18" s="3">
        <v>8</v>
      </c>
      <c r="DI18" s="3">
        <v>1</v>
      </c>
      <c r="DL18" s="3">
        <v>4</v>
      </c>
      <c r="DO18" s="3">
        <v>7</v>
      </c>
      <c r="DV18" s="3">
        <v>2</v>
      </c>
      <c r="DZ18" s="3">
        <v>4</v>
      </c>
      <c r="EC18" s="3">
        <v>7</v>
      </c>
    </row>
    <row r="19" spans="1:140" s="3" customFormat="1" x14ac:dyDescent="0.35">
      <c r="A19" s="3">
        <v>11240</v>
      </c>
      <c r="C19" s="3">
        <v>1</v>
      </c>
      <c r="F19" s="3">
        <v>4</v>
      </c>
      <c r="I19" s="3">
        <v>3</v>
      </c>
      <c r="L19" s="3">
        <v>3</v>
      </c>
      <c r="O19" s="3">
        <v>1</v>
      </c>
      <c r="V19" s="3">
        <v>2</v>
      </c>
      <c r="Y19" s="3">
        <v>2</v>
      </c>
      <c r="AD19" s="3">
        <v>1</v>
      </c>
      <c r="AG19" s="3">
        <v>2</v>
      </c>
      <c r="AJ19" s="3">
        <v>3</v>
      </c>
      <c r="AM19" s="3">
        <v>3</v>
      </c>
      <c r="AT19" s="3">
        <v>3</v>
      </c>
      <c r="AU19" s="3">
        <v>3</v>
      </c>
      <c r="AV19" s="3">
        <v>3</v>
      </c>
      <c r="AW19" s="3">
        <v>3</v>
      </c>
      <c r="AX19" s="3">
        <v>3</v>
      </c>
      <c r="AY19" s="3">
        <v>2</v>
      </c>
      <c r="AZ19" s="3">
        <v>2</v>
      </c>
      <c r="BA19" s="3">
        <v>2</v>
      </c>
      <c r="BB19" s="3">
        <v>2</v>
      </c>
      <c r="BF19" s="10">
        <v>3</v>
      </c>
      <c r="BG19" s="10">
        <v>2</v>
      </c>
      <c r="BH19" s="10">
        <v>3</v>
      </c>
      <c r="BI19" s="10">
        <v>2</v>
      </c>
      <c r="BJ19" s="10">
        <v>2</v>
      </c>
      <c r="BK19" s="10">
        <v>3</v>
      </c>
      <c r="BL19" s="10">
        <v>3</v>
      </c>
      <c r="BM19" s="10">
        <v>3</v>
      </c>
      <c r="BN19" s="10">
        <v>3</v>
      </c>
      <c r="BO19" s="10">
        <v>3</v>
      </c>
      <c r="BP19" s="10">
        <v>3</v>
      </c>
      <c r="BQ19" s="10">
        <v>3</v>
      </c>
      <c r="BR19" s="10">
        <v>3</v>
      </c>
      <c r="BS19" s="10">
        <v>2</v>
      </c>
      <c r="BT19" s="10">
        <v>3</v>
      </c>
      <c r="BU19" s="10">
        <v>3</v>
      </c>
      <c r="BV19" s="10">
        <v>3</v>
      </c>
      <c r="BW19" s="10">
        <v>3</v>
      </c>
      <c r="BX19" s="10">
        <v>3</v>
      </c>
      <c r="BY19" s="10"/>
      <c r="BZ19" s="10"/>
      <c r="CA19" s="3">
        <v>2</v>
      </c>
      <c r="CD19" s="3">
        <v>5</v>
      </c>
      <c r="CJ19" s="3">
        <v>4</v>
      </c>
      <c r="CK19" s="11"/>
      <c r="CL19" s="11"/>
      <c r="CP19" s="3">
        <v>7</v>
      </c>
      <c r="CW19" s="3">
        <v>4</v>
      </c>
      <c r="DD19" s="3">
        <v>4</v>
      </c>
      <c r="DI19" s="3">
        <v>1</v>
      </c>
      <c r="DL19" s="3">
        <v>4</v>
      </c>
      <c r="DO19" s="3">
        <v>1</v>
      </c>
      <c r="DV19" s="3">
        <v>2</v>
      </c>
      <c r="DZ19" s="3">
        <v>4</v>
      </c>
      <c r="EC19" s="3">
        <v>1</v>
      </c>
      <c r="EG19" s="3">
        <v>4</v>
      </c>
    </row>
    <row r="20" spans="1:140" s="3" customFormat="1" x14ac:dyDescent="0.35">
      <c r="A20" s="3" t="s">
        <v>497</v>
      </c>
      <c r="C20" s="3">
        <v>2</v>
      </c>
      <c r="F20" s="3">
        <v>3</v>
      </c>
      <c r="I20" s="3">
        <v>2</v>
      </c>
      <c r="L20" s="3">
        <v>2</v>
      </c>
      <c r="O20" s="3">
        <v>1</v>
      </c>
      <c r="V20" s="3">
        <v>1</v>
      </c>
      <c r="AD20" s="3">
        <v>1</v>
      </c>
      <c r="AG20" s="3">
        <v>1</v>
      </c>
      <c r="AJ20" s="3">
        <v>3</v>
      </c>
      <c r="AM20" s="3">
        <v>7</v>
      </c>
      <c r="AT20" s="3">
        <v>5</v>
      </c>
      <c r="AU20" s="3">
        <v>3</v>
      </c>
      <c r="AV20" s="3">
        <v>3</v>
      </c>
      <c r="AW20" s="3">
        <v>5</v>
      </c>
      <c r="AX20" s="3">
        <v>5</v>
      </c>
      <c r="AY20" s="3">
        <v>3</v>
      </c>
      <c r="AZ20" s="3">
        <v>1</v>
      </c>
      <c r="BA20" s="3">
        <v>3</v>
      </c>
      <c r="BB20" s="3">
        <v>1</v>
      </c>
      <c r="BF20" s="10">
        <v>5</v>
      </c>
      <c r="BG20" s="10">
        <v>5</v>
      </c>
      <c r="BH20" s="10">
        <v>5</v>
      </c>
      <c r="BI20" s="10">
        <v>5</v>
      </c>
      <c r="BJ20" s="10">
        <v>5</v>
      </c>
      <c r="BK20" s="10">
        <v>5</v>
      </c>
      <c r="BL20" s="10">
        <v>5</v>
      </c>
      <c r="BM20" s="10">
        <v>5</v>
      </c>
      <c r="BN20" s="10">
        <v>5</v>
      </c>
      <c r="BO20" s="10">
        <v>5</v>
      </c>
      <c r="BP20" s="10">
        <v>5</v>
      </c>
      <c r="BQ20" s="10">
        <v>5</v>
      </c>
      <c r="BR20" s="10">
        <v>5</v>
      </c>
      <c r="BS20" s="10">
        <v>5</v>
      </c>
      <c r="BT20" s="10">
        <v>5</v>
      </c>
      <c r="BU20" s="10">
        <v>5</v>
      </c>
      <c r="BV20" s="10">
        <v>5</v>
      </c>
      <c r="BW20" s="10">
        <v>5</v>
      </c>
      <c r="BX20" s="10">
        <v>5</v>
      </c>
      <c r="BY20" s="10"/>
      <c r="BZ20" s="10"/>
      <c r="CA20" s="3">
        <v>5</v>
      </c>
      <c r="CD20" s="3">
        <v>6</v>
      </c>
      <c r="CG20" s="3" t="s">
        <v>268</v>
      </c>
      <c r="CJ20" s="3">
        <v>4</v>
      </c>
      <c r="CK20" s="11"/>
      <c r="CL20" s="11"/>
      <c r="CP20" s="3">
        <v>7</v>
      </c>
      <c r="CW20" s="3">
        <v>4</v>
      </c>
      <c r="DA20" s="3">
        <v>8</v>
      </c>
      <c r="DD20" s="3">
        <v>4</v>
      </c>
      <c r="DI20" s="3">
        <v>5</v>
      </c>
      <c r="DK20" s="3" t="s">
        <v>269</v>
      </c>
      <c r="DL20" s="3">
        <v>4</v>
      </c>
      <c r="DO20" s="3">
        <v>6</v>
      </c>
      <c r="DR20" s="3">
        <v>4</v>
      </c>
      <c r="EC20" s="3">
        <v>7</v>
      </c>
      <c r="EJ20" s="12" t="s">
        <v>270</v>
      </c>
    </row>
    <row r="21" spans="1:140" s="3" customFormat="1" x14ac:dyDescent="0.35">
      <c r="A21" s="3">
        <v>10100</v>
      </c>
      <c r="C21" s="3">
        <v>2</v>
      </c>
      <c r="F21" s="3">
        <v>1</v>
      </c>
      <c r="I21" s="3">
        <v>1</v>
      </c>
      <c r="L21" s="3">
        <v>1</v>
      </c>
      <c r="O21" s="3">
        <v>2</v>
      </c>
      <c r="P21" s="3">
        <v>2</v>
      </c>
      <c r="V21" s="3">
        <v>2</v>
      </c>
      <c r="Y21" s="3">
        <v>4</v>
      </c>
      <c r="AD21" s="3">
        <v>1</v>
      </c>
      <c r="AG21" s="3">
        <v>2</v>
      </c>
      <c r="AJ21" s="3">
        <v>1</v>
      </c>
      <c r="AM21" s="3">
        <v>3</v>
      </c>
      <c r="AT21" s="3">
        <v>2</v>
      </c>
      <c r="AU21" s="3">
        <v>2</v>
      </c>
      <c r="AV21" s="3">
        <v>2</v>
      </c>
      <c r="AW21" s="3">
        <v>2</v>
      </c>
      <c r="AX21" s="3">
        <v>3</v>
      </c>
      <c r="AY21" s="3">
        <v>2</v>
      </c>
      <c r="AZ21" s="3">
        <v>3</v>
      </c>
      <c r="BA21" s="3">
        <v>2</v>
      </c>
      <c r="BB21" s="3">
        <v>3</v>
      </c>
      <c r="BF21" s="10">
        <v>1</v>
      </c>
      <c r="BG21" s="10">
        <v>4</v>
      </c>
      <c r="BH21" s="10">
        <v>4</v>
      </c>
      <c r="BI21" s="10">
        <v>3</v>
      </c>
      <c r="BJ21" s="10">
        <v>2</v>
      </c>
      <c r="BK21" s="10">
        <v>3</v>
      </c>
      <c r="BL21" s="10">
        <v>4</v>
      </c>
      <c r="BM21" s="10">
        <v>4</v>
      </c>
      <c r="BN21" s="10">
        <v>4</v>
      </c>
      <c r="BO21" s="10">
        <v>4</v>
      </c>
      <c r="BP21" s="10">
        <v>4</v>
      </c>
      <c r="BQ21" s="10">
        <v>4</v>
      </c>
      <c r="BR21" s="10">
        <v>2</v>
      </c>
      <c r="BS21" s="10">
        <v>2</v>
      </c>
      <c r="BT21" s="10">
        <v>2</v>
      </c>
      <c r="BU21" s="10">
        <v>4</v>
      </c>
      <c r="BV21" s="10">
        <v>4</v>
      </c>
      <c r="BW21" s="10">
        <v>3</v>
      </c>
      <c r="BX21" s="10">
        <v>4</v>
      </c>
      <c r="BY21" s="10"/>
      <c r="BZ21" s="10"/>
      <c r="CA21" s="3">
        <v>2</v>
      </c>
      <c r="CD21" s="3">
        <v>1</v>
      </c>
      <c r="CJ21" s="3">
        <v>4</v>
      </c>
      <c r="CK21" s="11"/>
      <c r="CL21" s="11"/>
      <c r="CP21" s="3">
        <v>7</v>
      </c>
      <c r="DA21" s="3">
        <v>8</v>
      </c>
      <c r="DI21" s="3">
        <v>1</v>
      </c>
      <c r="DL21" s="3">
        <v>4</v>
      </c>
      <c r="DO21" s="3">
        <v>7</v>
      </c>
      <c r="DV21" s="3">
        <v>8</v>
      </c>
      <c r="EC21" s="3">
        <v>7</v>
      </c>
    </row>
    <row r="22" spans="1:140" s="3" customFormat="1" x14ac:dyDescent="0.35">
      <c r="A22" s="3">
        <v>10170</v>
      </c>
      <c r="C22" s="3">
        <v>2</v>
      </c>
      <c r="F22" s="3">
        <v>2</v>
      </c>
      <c r="I22" s="3">
        <v>2</v>
      </c>
      <c r="L22" s="3">
        <v>2</v>
      </c>
      <c r="O22" s="3">
        <v>2</v>
      </c>
      <c r="V22" s="3">
        <v>2</v>
      </c>
      <c r="AA22" s="3">
        <v>6450</v>
      </c>
      <c r="AD22" s="3">
        <v>1</v>
      </c>
      <c r="AG22" s="3">
        <v>2</v>
      </c>
      <c r="AJ22" s="3">
        <v>2</v>
      </c>
      <c r="AM22" s="3">
        <v>1</v>
      </c>
      <c r="AT22" s="3">
        <v>2</v>
      </c>
      <c r="AU22" s="3">
        <v>2</v>
      </c>
      <c r="AV22" s="3">
        <v>2</v>
      </c>
      <c r="AW22" s="3">
        <v>1</v>
      </c>
      <c r="AX22" s="3">
        <v>3</v>
      </c>
      <c r="AY22" s="3">
        <v>1</v>
      </c>
      <c r="AZ22" s="3">
        <v>2</v>
      </c>
      <c r="BA22" s="3">
        <v>1</v>
      </c>
      <c r="BB22" s="3">
        <v>2</v>
      </c>
      <c r="BF22" s="10">
        <v>2</v>
      </c>
      <c r="BG22" s="10">
        <v>2</v>
      </c>
      <c r="BH22" s="10">
        <v>3</v>
      </c>
      <c r="BI22" s="10">
        <v>2</v>
      </c>
      <c r="BJ22" s="10">
        <v>2</v>
      </c>
      <c r="BK22" s="10">
        <v>2</v>
      </c>
      <c r="BL22" s="10">
        <v>4</v>
      </c>
      <c r="BM22" s="10">
        <v>4</v>
      </c>
      <c r="BN22" s="10">
        <v>3</v>
      </c>
      <c r="BO22" s="10">
        <v>4</v>
      </c>
      <c r="BP22" s="10">
        <v>4</v>
      </c>
      <c r="BQ22" s="10">
        <v>4</v>
      </c>
      <c r="BR22" s="10">
        <v>4</v>
      </c>
      <c r="BS22" s="10">
        <v>2</v>
      </c>
      <c r="BT22" s="10">
        <v>4</v>
      </c>
      <c r="BU22" s="10">
        <v>4</v>
      </c>
      <c r="BV22" s="10">
        <v>4</v>
      </c>
      <c r="BW22" s="10">
        <v>2</v>
      </c>
      <c r="BX22" s="10">
        <v>4</v>
      </c>
      <c r="BY22" s="10"/>
      <c r="BZ22" s="10"/>
      <c r="CA22" s="3">
        <v>5</v>
      </c>
      <c r="CD22" s="3">
        <v>1</v>
      </c>
      <c r="CJ22" s="3">
        <v>4</v>
      </c>
      <c r="CK22" s="11"/>
      <c r="CL22" s="11"/>
      <c r="CP22" s="3">
        <v>7</v>
      </c>
      <c r="DA22" s="3">
        <v>1</v>
      </c>
      <c r="DD22" s="3">
        <v>4</v>
      </c>
      <c r="DI22" s="3">
        <v>1</v>
      </c>
      <c r="DL22" s="3">
        <v>4</v>
      </c>
      <c r="DO22" s="3">
        <v>7</v>
      </c>
      <c r="DV22" s="3">
        <v>2</v>
      </c>
      <c r="DZ22" s="3">
        <v>4</v>
      </c>
      <c r="EC22" s="3">
        <v>7</v>
      </c>
    </row>
    <row r="23" spans="1:140" s="3" customFormat="1" x14ac:dyDescent="0.35">
      <c r="A23" s="3">
        <v>4090</v>
      </c>
      <c r="C23" s="3">
        <v>2</v>
      </c>
      <c r="F23" s="3">
        <v>4</v>
      </c>
      <c r="I23" s="3">
        <v>3</v>
      </c>
      <c r="L23" s="3">
        <v>2</v>
      </c>
      <c r="O23" s="3">
        <v>1</v>
      </c>
      <c r="V23" s="3">
        <v>1</v>
      </c>
      <c r="Y23" s="3">
        <v>1</v>
      </c>
      <c r="AD23" s="3">
        <v>1</v>
      </c>
      <c r="AG23" s="3">
        <v>2</v>
      </c>
      <c r="AJ23" s="3">
        <v>3</v>
      </c>
      <c r="AM23" s="3">
        <v>7</v>
      </c>
      <c r="AN23" s="3">
        <v>8</v>
      </c>
      <c r="AQ23" s="3" t="s">
        <v>272</v>
      </c>
      <c r="AT23" s="3">
        <v>1</v>
      </c>
      <c r="AU23" s="3">
        <v>1</v>
      </c>
      <c r="AV23" s="3">
        <v>1</v>
      </c>
      <c r="AW23" s="3">
        <v>3</v>
      </c>
      <c r="AX23" s="3">
        <v>2</v>
      </c>
      <c r="AY23" s="3">
        <v>1</v>
      </c>
      <c r="AZ23" s="3">
        <v>3</v>
      </c>
      <c r="BA23" s="3">
        <v>2</v>
      </c>
      <c r="BB23" s="3">
        <v>2</v>
      </c>
      <c r="BF23" s="10">
        <v>1</v>
      </c>
      <c r="BG23" s="10">
        <v>1</v>
      </c>
      <c r="BH23" s="10"/>
      <c r="BI23" s="10"/>
      <c r="BJ23" s="10">
        <v>1</v>
      </c>
      <c r="BK23" s="10">
        <v>1</v>
      </c>
      <c r="BL23" s="10"/>
      <c r="BM23" s="10"/>
      <c r="BN23" s="10">
        <v>1</v>
      </c>
      <c r="BO23" s="10"/>
      <c r="BP23" s="10">
        <v>1</v>
      </c>
      <c r="BQ23" s="10"/>
      <c r="BR23" s="10"/>
      <c r="BS23" s="10">
        <v>1</v>
      </c>
      <c r="BT23" s="10"/>
      <c r="BU23" s="10"/>
      <c r="BV23" s="10"/>
      <c r="BW23" s="10"/>
      <c r="BX23" s="10"/>
      <c r="BY23" s="10"/>
      <c r="BZ23" s="10"/>
      <c r="CA23" s="3">
        <v>5</v>
      </c>
      <c r="CD23" s="3">
        <v>1</v>
      </c>
      <c r="CJ23" s="3">
        <v>4</v>
      </c>
      <c r="CK23" s="11"/>
      <c r="CL23" s="11"/>
      <c r="CP23" s="3">
        <v>1</v>
      </c>
      <c r="CW23" s="3">
        <v>4</v>
      </c>
      <c r="DA23" s="3">
        <v>1</v>
      </c>
      <c r="DD23" s="3">
        <v>1</v>
      </c>
      <c r="DE23" s="3" t="s">
        <v>273</v>
      </c>
      <c r="DI23" s="3">
        <v>1</v>
      </c>
      <c r="DL23" s="3">
        <v>4</v>
      </c>
      <c r="DO23" s="3">
        <v>1</v>
      </c>
      <c r="DR23" s="3">
        <v>4</v>
      </c>
      <c r="DV23" s="3">
        <v>1</v>
      </c>
      <c r="DZ23" s="3">
        <v>4</v>
      </c>
      <c r="EC23" s="3">
        <v>1</v>
      </c>
      <c r="EG23" s="3">
        <v>4</v>
      </c>
    </row>
    <row r="24" spans="1:140" s="3" customFormat="1" x14ac:dyDescent="0.35">
      <c r="A24" s="3">
        <v>2930</v>
      </c>
      <c r="C24" s="3">
        <v>1</v>
      </c>
      <c r="F24" s="3">
        <v>1</v>
      </c>
      <c r="I24" s="3">
        <v>1</v>
      </c>
      <c r="L24" s="3">
        <v>2</v>
      </c>
      <c r="O24" s="3">
        <v>2</v>
      </c>
      <c r="V24" s="3">
        <v>1</v>
      </c>
      <c r="AD24" s="3">
        <v>1</v>
      </c>
      <c r="AG24" s="3">
        <v>1</v>
      </c>
      <c r="AJ24" s="3">
        <v>2</v>
      </c>
      <c r="AM24" s="3">
        <v>5</v>
      </c>
      <c r="AT24" s="3">
        <v>2</v>
      </c>
      <c r="AU24" s="3">
        <v>2</v>
      </c>
      <c r="AV24" s="3">
        <v>2</v>
      </c>
      <c r="AW24" s="3">
        <v>3</v>
      </c>
      <c r="AX24" s="3">
        <v>2</v>
      </c>
      <c r="AY24" s="3">
        <v>2</v>
      </c>
      <c r="AZ24" s="3">
        <v>2</v>
      </c>
      <c r="BA24" s="3">
        <v>2</v>
      </c>
      <c r="BB24" s="3">
        <v>1</v>
      </c>
      <c r="BF24" s="10">
        <v>2</v>
      </c>
      <c r="BG24" s="10">
        <v>2</v>
      </c>
      <c r="BH24" s="10">
        <v>2</v>
      </c>
      <c r="BI24" s="10">
        <v>2</v>
      </c>
      <c r="BJ24" s="10">
        <v>2</v>
      </c>
      <c r="BK24" s="10">
        <v>2</v>
      </c>
      <c r="BL24" s="10">
        <v>4</v>
      </c>
      <c r="BM24" s="10">
        <v>2</v>
      </c>
      <c r="BN24" s="10">
        <v>2</v>
      </c>
      <c r="BO24" s="10">
        <v>3</v>
      </c>
      <c r="BP24" s="10">
        <v>2</v>
      </c>
      <c r="BQ24" s="10">
        <v>2</v>
      </c>
      <c r="BR24" s="10">
        <v>4</v>
      </c>
      <c r="BS24" s="10">
        <v>2</v>
      </c>
      <c r="BT24" s="10">
        <v>4</v>
      </c>
      <c r="BU24" s="10">
        <v>4</v>
      </c>
      <c r="BV24" s="10">
        <v>4</v>
      </c>
      <c r="BW24" s="10">
        <v>2</v>
      </c>
      <c r="BX24" s="10">
        <v>4</v>
      </c>
      <c r="BY24" s="10"/>
      <c r="BZ24" s="10"/>
      <c r="CA24" s="3">
        <v>3</v>
      </c>
      <c r="CD24" s="3">
        <v>1</v>
      </c>
      <c r="CJ24" s="3">
        <v>4</v>
      </c>
      <c r="CK24" s="11"/>
      <c r="CL24" s="11"/>
      <c r="CP24" s="3">
        <v>2</v>
      </c>
      <c r="CW24" s="3">
        <v>4</v>
      </c>
      <c r="DA24" s="3">
        <v>1</v>
      </c>
      <c r="DD24" s="3">
        <v>4</v>
      </c>
      <c r="DI24" s="3">
        <v>1</v>
      </c>
      <c r="DL24" s="3">
        <v>4</v>
      </c>
      <c r="DO24" s="3">
        <v>1</v>
      </c>
      <c r="DR24" s="3">
        <v>4</v>
      </c>
      <c r="DV24" s="3">
        <v>2</v>
      </c>
      <c r="DZ24" s="3">
        <v>4</v>
      </c>
      <c r="EC24" s="3">
        <v>3</v>
      </c>
      <c r="EG24" s="3">
        <v>4</v>
      </c>
    </row>
    <row r="25" spans="1:140" s="3" customFormat="1" x14ac:dyDescent="0.35">
      <c r="A25" s="3">
        <v>3480</v>
      </c>
      <c r="C25" s="3">
        <v>2</v>
      </c>
      <c r="F25" s="3">
        <v>4</v>
      </c>
      <c r="I25" s="3">
        <v>3</v>
      </c>
      <c r="L25" s="3">
        <v>1</v>
      </c>
      <c r="O25" s="3">
        <v>1</v>
      </c>
      <c r="V25" s="3">
        <v>1</v>
      </c>
      <c r="AD25" s="3">
        <v>2</v>
      </c>
      <c r="AG25" s="3">
        <v>2</v>
      </c>
      <c r="AJ25" s="3">
        <v>1</v>
      </c>
      <c r="AM25" s="3">
        <v>3</v>
      </c>
      <c r="AT25" s="3">
        <v>3</v>
      </c>
      <c r="AU25" s="3">
        <v>3</v>
      </c>
      <c r="AV25" s="3">
        <v>2</v>
      </c>
      <c r="AW25" s="3">
        <v>2</v>
      </c>
      <c r="AX25" s="3">
        <v>2</v>
      </c>
      <c r="AY25" s="3">
        <v>2</v>
      </c>
      <c r="AZ25" s="3">
        <v>2</v>
      </c>
      <c r="BA25" s="3">
        <v>2</v>
      </c>
      <c r="BB25" s="3">
        <v>2</v>
      </c>
      <c r="BF25" s="10">
        <v>2</v>
      </c>
      <c r="BG25" s="10">
        <v>2</v>
      </c>
      <c r="BH25" s="10">
        <v>2</v>
      </c>
      <c r="BI25" s="10">
        <v>4</v>
      </c>
      <c r="BJ25" s="10">
        <v>2</v>
      </c>
      <c r="BK25" s="10">
        <v>2</v>
      </c>
      <c r="BL25" s="10">
        <v>4</v>
      </c>
      <c r="BM25" s="10">
        <v>2</v>
      </c>
      <c r="BN25" s="10">
        <v>2</v>
      </c>
      <c r="BO25" s="10">
        <v>4</v>
      </c>
      <c r="BP25" s="10">
        <v>2</v>
      </c>
      <c r="BQ25" s="10">
        <v>2</v>
      </c>
      <c r="BR25" s="10">
        <v>4</v>
      </c>
      <c r="BS25" s="10">
        <v>2</v>
      </c>
      <c r="BT25" s="10">
        <v>2</v>
      </c>
      <c r="BU25" s="10">
        <v>4</v>
      </c>
      <c r="BV25" s="10">
        <v>4</v>
      </c>
      <c r="BW25" s="10">
        <v>3</v>
      </c>
      <c r="BX25" s="10">
        <v>4</v>
      </c>
      <c r="BY25" s="10"/>
      <c r="BZ25" s="10"/>
      <c r="CA25" s="3">
        <v>3</v>
      </c>
      <c r="CD25" s="3">
        <v>6</v>
      </c>
      <c r="CG25" s="3" t="s">
        <v>274</v>
      </c>
      <c r="CJ25" s="3">
        <v>4</v>
      </c>
      <c r="CK25" s="11"/>
      <c r="CL25" s="11"/>
      <c r="CP25" s="3">
        <v>7</v>
      </c>
      <c r="DA25" s="3">
        <v>1</v>
      </c>
      <c r="DD25" s="3">
        <v>4</v>
      </c>
      <c r="DI25" s="3">
        <v>1</v>
      </c>
      <c r="DL25" s="3">
        <v>4</v>
      </c>
      <c r="DO25" s="3">
        <v>1</v>
      </c>
      <c r="DR25" s="3">
        <v>4</v>
      </c>
      <c r="DV25" s="3">
        <v>1</v>
      </c>
      <c r="DZ25" s="3">
        <v>4</v>
      </c>
      <c r="EC25" s="3">
        <v>7</v>
      </c>
    </row>
    <row r="26" spans="1:140" s="3" customFormat="1" x14ac:dyDescent="0.35">
      <c r="A26" s="3">
        <v>11530</v>
      </c>
      <c r="C26" s="3">
        <v>2</v>
      </c>
      <c r="F26" s="3">
        <v>1</v>
      </c>
      <c r="I26" s="3">
        <v>1</v>
      </c>
      <c r="L26" s="3">
        <v>2</v>
      </c>
      <c r="O26" s="3">
        <v>2</v>
      </c>
      <c r="P26" s="3">
        <v>3</v>
      </c>
      <c r="V26" s="3">
        <v>2</v>
      </c>
      <c r="Y26" s="3">
        <v>6</v>
      </c>
      <c r="AD26" s="3">
        <v>1</v>
      </c>
      <c r="AG26" s="3">
        <v>2</v>
      </c>
      <c r="AJ26" s="3">
        <v>2</v>
      </c>
      <c r="AM26" s="3">
        <v>1</v>
      </c>
      <c r="AN26" s="3">
        <v>6</v>
      </c>
      <c r="AT26" s="3">
        <v>2</v>
      </c>
      <c r="AU26" s="3">
        <v>1</v>
      </c>
      <c r="AV26" s="3">
        <v>1</v>
      </c>
      <c r="AW26" s="3">
        <v>1</v>
      </c>
      <c r="AX26" s="3">
        <v>1</v>
      </c>
      <c r="AY26" s="3">
        <v>1</v>
      </c>
      <c r="AZ26" s="3">
        <v>1</v>
      </c>
      <c r="BA26" s="3">
        <v>1</v>
      </c>
      <c r="BB26" s="3">
        <v>1</v>
      </c>
      <c r="BF26" s="10">
        <v>1</v>
      </c>
      <c r="BG26" s="10">
        <v>1</v>
      </c>
      <c r="BH26" s="10">
        <v>1</v>
      </c>
      <c r="BI26" s="10">
        <v>1</v>
      </c>
      <c r="BJ26" s="10">
        <v>1</v>
      </c>
      <c r="BK26" s="10">
        <v>1</v>
      </c>
      <c r="BL26" s="10">
        <v>3</v>
      </c>
      <c r="BM26" s="10">
        <v>1</v>
      </c>
      <c r="BN26" s="10">
        <v>1</v>
      </c>
      <c r="BO26" s="10">
        <v>1</v>
      </c>
      <c r="BP26" s="10">
        <v>1</v>
      </c>
      <c r="BQ26" s="10">
        <v>1</v>
      </c>
      <c r="BR26" s="10">
        <v>1</v>
      </c>
      <c r="BS26" s="10">
        <v>1</v>
      </c>
      <c r="BT26" s="10">
        <v>4</v>
      </c>
      <c r="BU26" s="10">
        <v>4</v>
      </c>
      <c r="BV26" s="10">
        <v>5</v>
      </c>
      <c r="BW26" s="10">
        <v>1</v>
      </c>
      <c r="BX26" s="10">
        <v>3</v>
      </c>
      <c r="BY26" s="10"/>
      <c r="BZ26" s="10"/>
      <c r="CA26" s="3">
        <v>5</v>
      </c>
      <c r="CD26" s="3">
        <v>1</v>
      </c>
      <c r="CJ26" s="3">
        <v>4</v>
      </c>
      <c r="CK26" s="11"/>
      <c r="CL26" s="11"/>
      <c r="CP26" s="3">
        <v>7</v>
      </c>
      <c r="DA26" s="3">
        <v>8</v>
      </c>
      <c r="DI26" s="3">
        <v>6</v>
      </c>
      <c r="DO26" s="3">
        <v>7</v>
      </c>
      <c r="DV26" s="3">
        <v>8</v>
      </c>
      <c r="EC26" s="3">
        <v>7</v>
      </c>
    </row>
    <row r="27" spans="1:140" s="3" customFormat="1" x14ac:dyDescent="0.35">
      <c r="A27" s="3">
        <v>11460</v>
      </c>
      <c r="C27" s="3">
        <v>1</v>
      </c>
      <c r="F27" s="3">
        <v>4</v>
      </c>
      <c r="I27" s="3">
        <v>3</v>
      </c>
      <c r="L27" s="3">
        <v>3</v>
      </c>
      <c r="O27" s="3">
        <v>2</v>
      </c>
      <c r="V27" s="3">
        <v>2</v>
      </c>
      <c r="Y27" s="3">
        <v>1</v>
      </c>
      <c r="AA27" s="3">
        <v>6037</v>
      </c>
      <c r="AD27" s="3">
        <v>1</v>
      </c>
      <c r="AG27" s="3">
        <v>1</v>
      </c>
      <c r="AJ27" s="3">
        <v>1</v>
      </c>
      <c r="AM27" s="3">
        <v>3</v>
      </c>
      <c r="AT27" s="3">
        <v>4</v>
      </c>
      <c r="AU27" s="3">
        <v>3</v>
      </c>
      <c r="AV27" s="3">
        <v>3</v>
      </c>
      <c r="AW27" s="3">
        <v>3</v>
      </c>
      <c r="AX27" s="3">
        <v>2</v>
      </c>
      <c r="AY27" s="3">
        <v>2</v>
      </c>
      <c r="AZ27" s="3">
        <v>2</v>
      </c>
      <c r="BA27" s="3">
        <v>3</v>
      </c>
      <c r="BB27" s="3">
        <v>1</v>
      </c>
      <c r="BF27" s="10">
        <v>4</v>
      </c>
      <c r="BG27" s="10">
        <v>4</v>
      </c>
      <c r="BH27" s="10">
        <v>4</v>
      </c>
      <c r="BI27" s="10">
        <v>4</v>
      </c>
      <c r="BJ27" s="10">
        <v>4</v>
      </c>
      <c r="BK27" s="10">
        <v>4</v>
      </c>
      <c r="BL27" s="10">
        <v>4</v>
      </c>
      <c r="BM27" s="10">
        <v>4</v>
      </c>
      <c r="BN27" s="10">
        <v>4</v>
      </c>
      <c r="BO27" s="10">
        <v>4</v>
      </c>
      <c r="BP27" s="10">
        <v>4</v>
      </c>
      <c r="BQ27" s="10">
        <v>4</v>
      </c>
      <c r="BR27" s="10">
        <v>4</v>
      </c>
      <c r="BS27" s="10">
        <v>4</v>
      </c>
      <c r="BT27" s="10">
        <v>4</v>
      </c>
      <c r="BU27" s="10">
        <v>4</v>
      </c>
      <c r="BV27" s="10">
        <v>4</v>
      </c>
      <c r="BW27" s="10">
        <v>4</v>
      </c>
      <c r="BX27" s="10">
        <v>4</v>
      </c>
      <c r="BY27" s="10"/>
      <c r="BZ27" s="10"/>
      <c r="CD27" s="3">
        <v>6</v>
      </c>
      <c r="CG27" s="3" t="s">
        <v>303</v>
      </c>
      <c r="CJ27" s="3">
        <v>5</v>
      </c>
      <c r="CK27" s="11"/>
      <c r="CL27" s="11"/>
      <c r="CN27" s="3" t="s">
        <v>304</v>
      </c>
      <c r="CP27" s="3">
        <v>2</v>
      </c>
      <c r="CW27" s="3">
        <v>4</v>
      </c>
      <c r="DA27" s="3">
        <v>1</v>
      </c>
      <c r="DC27" s="3" t="s">
        <v>305</v>
      </c>
      <c r="DD27" s="3">
        <v>4</v>
      </c>
      <c r="DI27" s="3">
        <v>1</v>
      </c>
      <c r="DK27" s="3" t="s">
        <v>305</v>
      </c>
      <c r="DL27" s="3">
        <v>4</v>
      </c>
      <c r="DO27" s="3">
        <v>1</v>
      </c>
      <c r="DP27" s="3">
        <v>3</v>
      </c>
      <c r="DQ27" s="3" t="s">
        <v>306</v>
      </c>
      <c r="DR27" s="3">
        <v>4</v>
      </c>
      <c r="DV27" s="3">
        <v>2</v>
      </c>
      <c r="DX27" s="3" t="s">
        <v>305</v>
      </c>
      <c r="DZ27" s="3">
        <v>4</v>
      </c>
      <c r="EC27" s="3">
        <v>7</v>
      </c>
      <c r="EJ27" s="3" t="s">
        <v>307</v>
      </c>
    </row>
    <row r="28" spans="1:140" s="3" customFormat="1" x14ac:dyDescent="0.35">
      <c r="A28" s="3">
        <v>3810</v>
      </c>
      <c r="C28" s="3">
        <v>2</v>
      </c>
      <c r="F28" s="3">
        <v>2</v>
      </c>
      <c r="I28" s="3">
        <v>2</v>
      </c>
      <c r="L28" s="3">
        <v>2</v>
      </c>
      <c r="O28" s="3">
        <v>1</v>
      </c>
      <c r="P28" s="3">
        <v>2</v>
      </c>
      <c r="V28" s="3">
        <v>1</v>
      </c>
      <c r="AD28" s="3">
        <v>1</v>
      </c>
      <c r="AG28" s="3">
        <v>1</v>
      </c>
      <c r="AJ28" s="3">
        <v>3</v>
      </c>
      <c r="AM28" s="3">
        <v>6</v>
      </c>
      <c r="AT28" s="3">
        <v>3</v>
      </c>
      <c r="AU28" s="3">
        <v>2</v>
      </c>
      <c r="AV28" s="3">
        <v>2</v>
      </c>
      <c r="AW28" s="3">
        <v>2</v>
      </c>
      <c r="AX28" s="3">
        <v>4</v>
      </c>
      <c r="AY28" s="3">
        <v>3</v>
      </c>
      <c r="AZ28" s="3">
        <v>1</v>
      </c>
      <c r="BA28" s="3">
        <v>1</v>
      </c>
      <c r="BB28" s="3">
        <v>1</v>
      </c>
      <c r="BF28" s="10">
        <v>1</v>
      </c>
      <c r="BG28" s="10">
        <v>1</v>
      </c>
      <c r="BH28" s="10">
        <v>2</v>
      </c>
      <c r="BI28" s="10">
        <v>2</v>
      </c>
      <c r="BJ28" s="10">
        <v>2</v>
      </c>
      <c r="BK28" s="10">
        <v>2</v>
      </c>
      <c r="BL28" s="10">
        <v>4</v>
      </c>
      <c r="BM28" s="10">
        <v>3</v>
      </c>
      <c r="BN28" s="10">
        <v>5</v>
      </c>
      <c r="BO28" s="10">
        <v>5</v>
      </c>
      <c r="BP28" s="10">
        <v>5</v>
      </c>
      <c r="BQ28" s="10">
        <v>5</v>
      </c>
      <c r="BR28" s="10">
        <v>5</v>
      </c>
      <c r="BS28" s="10">
        <v>1</v>
      </c>
      <c r="BT28" s="10">
        <v>2</v>
      </c>
      <c r="BU28" s="10">
        <v>4</v>
      </c>
      <c r="BV28" s="10">
        <v>5</v>
      </c>
      <c r="BW28" s="10">
        <v>3</v>
      </c>
      <c r="BX28" s="10">
        <v>4</v>
      </c>
      <c r="BY28" s="10"/>
      <c r="BZ28" s="10"/>
      <c r="CA28" s="3">
        <v>5</v>
      </c>
      <c r="CD28" s="3">
        <v>6</v>
      </c>
      <c r="CG28" s="3" t="s">
        <v>308</v>
      </c>
      <c r="CJ28" s="3">
        <v>1</v>
      </c>
      <c r="CK28" s="11"/>
      <c r="CL28" s="11"/>
      <c r="CM28" s="3" t="s">
        <v>309</v>
      </c>
      <c r="CP28" s="3">
        <v>3</v>
      </c>
      <c r="CW28" s="3">
        <v>4</v>
      </c>
      <c r="DA28" s="3">
        <v>8</v>
      </c>
      <c r="DI28" s="3">
        <v>1</v>
      </c>
      <c r="DL28" s="3">
        <v>4</v>
      </c>
      <c r="DO28" s="3">
        <v>7</v>
      </c>
      <c r="DV28" s="3">
        <v>2</v>
      </c>
      <c r="DZ28" s="3">
        <v>4</v>
      </c>
      <c r="EC28" s="3">
        <v>7</v>
      </c>
    </row>
    <row r="29" spans="1:140" s="3" customFormat="1" x14ac:dyDescent="0.35">
      <c r="A29" s="3">
        <v>370</v>
      </c>
      <c r="C29" s="3">
        <v>1</v>
      </c>
      <c r="F29" s="3">
        <v>2</v>
      </c>
      <c r="I29" s="3">
        <v>2</v>
      </c>
      <c r="L29" s="3">
        <v>3</v>
      </c>
      <c r="O29" s="3">
        <v>1</v>
      </c>
      <c r="P29" s="3">
        <v>1</v>
      </c>
      <c r="V29" s="3">
        <v>1</v>
      </c>
      <c r="AD29" s="3">
        <v>1</v>
      </c>
      <c r="AG29" s="3">
        <v>2</v>
      </c>
      <c r="AJ29" s="3">
        <v>2</v>
      </c>
      <c r="AM29" s="3">
        <v>1</v>
      </c>
      <c r="AT29" s="3">
        <v>3</v>
      </c>
      <c r="AU29" s="3">
        <v>2</v>
      </c>
      <c r="AV29" s="3">
        <v>2</v>
      </c>
      <c r="AW29" s="3">
        <v>2</v>
      </c>
      <c r="AX29" s="3">
        <v>3</v>
      </c>
      <c r="AY29" s="3">
        <v>1</v>
      </c>
      <c r="AZ29" s="3">
        <v>1</v>
      </c>
      <c r="BA29" s="3">
        <v>1</v>
      </c>
      <c r="BB29" s="3">
        <v>1</v>
      </c>
      <c r="BF29" s="10">
        <v>2</v>
      </c>
      <c r="BG29" s="10">
        <v>3</v>
      </c>
      <c r="BH29" s="10">
        <v>2</v>
      </c>
      <c r="BI29" s="10">
        <v>1</v>
      </c>
      <c r="BJ29" s="10">
        <v>2</v>
      </c>
      <c r="BK29" s="10">
        <v>2</v>
      </c>
      <c r="BL29" s="10">
        <v>4</v>
      </c>
      <c r="BM29" s="10">
        <v>3</v>
      </c>
      <c r="BN29" s="10">
        <v>2</v>
      </c>
      <c r="BO29" s="10">
        <v>4</v>
      </c>
      <c r="BP29" s="10">
        <v>4</v>
      </c>
      <c r="BQ29" s="10">
        <v>2</v>
      </c>
      <c r="BR29" s="10">
        <v>4</v>
      </c>
      <c r="BS29" s="10">
        <v>1</v>
      </c>
      <c r="BT29" s="10">
        <v>4</v>
      </c>
      <c r="BU29" s="10">
        <v>4</v>
      </c>
      <c r="BV29" s="10">
        <v>4</v>
      </c>
      <c r="BW29" s="10">
        <v>2</v>
      </c>
      <c r="BX29" s="10">
        <v>3</v>
      </c>
      <c r="BY29" s="10"/>
      <c r="BZ29" s="10"/>
      <c r="CA29" s="3">
        <v>5</v>
      </c>
      <c r="CD29" s="3">
        <v>3</v>
      </c>
      <c r="CJ29" s="3">
        <v>4</v>
      </c>
      <c r="CK29" s="11"/>
      <c r="CL29" s="11"/>
      <c r="CP29" s="3">
        <v>2</v>
      </c>
      <c r="CW29" s="3">
        <v>4</v>
      </c>
      <c r="DA29" s="3">
        <v>8</v>
      </c>
      <c r="DI29" s="3">
        <v>6</v>
      </c>
      <c r="DO29" s="3">
        <v>7</v>
      </c>
      <c r="DV29" s="3">
        <v>2</v>
      </c>
      <c r="DZ29" s="3">
        <v>4</v>
      </c>
      <c r="EC29" s="3">
        <v>7</v>
      </c>
    </row>
    <row r="30" spans="1:140" s="3" customFormat="1" x14ac:dyDescent="0.35">
      <c r="A30" s="3">
        <v>10570</v>
      </c>
      <c r="C30" s="3">
        <v>2</v>
      </c>
      <c r="F30" s="3">
        <v>1</v>
      </c>
      <c r="I30" s="3">
        <v>1</v>
      </c>
      <c r="L30" s="3">
        <v>1</v>
      </c>
      <c r="O30" s="3">
        <v>4</v>
      </c>
      <c r="V30" s="3">
        <v>2</v>
      </c>
      <c r="Y30" s="3">
        <v>5</v>
      </c>
      <c r="AD30" s="3">
        <v>1</v>
      </c>
      <c r="AG30" s="3">
        <v>1</v>
      </c>
      <c r="AJ30" s="3">
        <v>1</v>
      </c>
      <c r="AT30" s="3">
        <v>2</v>
      </c>
      <c r="AU30" s="3">
        <v>1</v>
      </c>
      <c r="AV30" s="3">
        <v>1</v>
      </c>
      <c r="AW30" s="3">
        <v>2</v>
      </c>
      <c r="AX30" s="3">
        <v>1</v>
      </c>
      <c r="AY30" s="3">
        <v>2</v>
      </c>
      <c r="AZ30" s="3">
        <v>3</v>
      </c>
      <c r="BA30" s="3">
        <v>2</v>
      </c>
      <c r="BB30" s="3">
        <v>3</v>
      </c>
      <c r="BF30" s="10">
        <v>2</v>
      </c>
      <c r="BG30" s="10">
        <v>2</v>
      </c>
      <c r="BH30" s="10">
        <v>3</v>
      </c>
      <c r="BI30" s="10">
        <v>2</v>
      </c>
      <c r="BJ30" s="10">
        <v>4</v>
      </c>
      <c r="BK30" s="10">
        <v>2</v>
      </c>
      <c r="BL30" s="10">
        <v>3</v>
      </c>
      <c r="BM30" s="10">
        <v>2</v>
      </c>
      <c r="BN30" s="10">
        <v>2</v>
      </c>
      <c r="BO30" s="10">
        <v>4</v>
      </c>
      <c r="BP30" s="10">
        <v>4</v>
      </c>
      <c r="BQ30" s="10">
        <v>2</v>
      </c>
      <c r="BR30" s="10">
        <v>4</v>
      </c>
      <c r="BS30" s="10">
        <v>2</v>
      </c>
      <c r="BT30" s="10">
        <v>4</v>
      </c>
      <c r="BU30" s="10">
        <v>4</v>
      </c>
      <c r="BV30" s="10">
        <v>5</v>
      </c>
      <c r="BW30" s="10">
        <v>2</v>
      </c>
      <c r="BX30" s="10">
        <v>3</v>
      </c>
      <c r="BY30" s="10"/>
      <c r="BZ30" s="10"/>
      <c r="CA30" s="3">
        <v>5</v>
      </c>
      <c r="CD30" s="3">
        <v>1</v>
      </c>
      <c r="CE30" s="3">
        <v>5</v>
      </c>
      <c r="CJ30" s="3">
        <v>4</v>
      </c>
      <c r="CK30" s="11"/>
      <c r="CL30" s="11"/>
      <c r="CP30" s="3">
        <v>6</v>
      </c>
      <c r="CT30" s="3" t="s">
        <v>310</v>
      </c>
      <c r="CW30" s="3">
        <v>4</v>
      </c>
      <c r="DA30" s="3">
        <v>8</v>
      </c>
      <c r="DI30" s="3">
        <v>1</v>
      </c>
      <c r="DL30" s="3">
        <v>4</v>
      </c>
      <c r="DO30" s="3">
        <v>7</v>
      </c>
      <c r="DV30" s="3">
        <v>1</v>
      </c>
      <c r="DW30" s="3">
        <v>2</v>
      </c>
      <c r="DZ30" s="3">
        <v>4</v>
      </c>
      <c r="EC30" s="3">
        <v>2</v>
      </c>
      <c r="EG30" s="3">
        <v>4</v>
      </c>
    </row>
    <row r="31" spans="1:140" s="3" customFormat="1" x14ac:dyDescent="0.35">
      <c r="A31" s="3">
        <v>11090</v>
      </c>
      <c r="C31" s="3">
        <v>1</v>
      </c>
      <c r="F31" s="3">
        <v>1</v>
      </c>
      <c r="I31" s="3">
        <v>1</v>
      </c>
      <c r="L31" s="3">
        <v>1</v>
      </c>
      <c r="O31" s="3">
        <v>3</v>
      </c>
      <c r="V31" s="3">
        <v>2</v>
      </c>
      <c r="Y31" s="3">
        <v>6</v>
      </c>
      <c r="AA31" s="3">
        <v>6701</v>
      </c>
      <c r="AD31" s="3">
        <v>1</v>
      </c>
      <c r="AG31" s="3">
        <v>2</v>
      </c>
      <c r="AJ31" s="3">
        <v>1</v>
      </c>
      <c r="AM31" s="3">
        <v>4</v>
      </c>
      <c r="AT31" s="3">
        <v>1</v>
      </c>
      <c r="AU31" s="3">
        <v>1</v>
      </c>
      <c r="AV31" s="3">
        <v>1</v>
      </c>
      <c r="AW31" s="3">
        <v>1</v>
      </c>
      <c r="AX31" s="3">
        <v>1</v>
      </c>
      <c r="AY31" s="3">
        <v>1</v>
      </c>
      <c r="AZ31" s="3">
        <v>1</v>
      </c>
      <c r="BA31" s="3">
        <v>1</v>
      </c>
      <c r="BB31" s="3">
        <v>2</v>
      </c>
      <c r="BF31" s="10">
        <v>3</v>
      </c>
      <c r="BG31" s="10">
        <v>3</v>
      </c>
      <c r="BH31" s="10">
        <v>3</v>
      </c>
      <c r="BI31" s="10">
        <v>3</v>
      </c>
      <c r="BJ31" s="10">
        <v>3</v>
      </c>
      <c r="BK31" s="10">
        <v>3</v>
      </c>
      <c r="BL31" s="10">
        <v>3</v>
      </c>
      <c r="BM31" s="10">
        <v>2</v>
      </c>
      <c r="BN31" s="10">
        <v>3</v>
      </c>
      <c r="BO31" s="10">
        <v>3</v>
      </c>
      <c r="BP31" s="10">
        <v>3</v>
      </c>
      <c r="BQ31" s="10">
        <v>3</v>
      </c>
      <c r="BR31" s="10">
        <v>3</v>
      </c>
      <c r="BS31" s="10">
        <v>1</v>
      </c>
      <c r="BT31" s="10">
        <v>3</v>
      </c>
      <c r="BU31" s="10">
        <v>3</v>
      </c>
      <c r="BV31" s="10">
        <v>3</v>
      </c>
      <c r="BW31" s="10">
        <v>3</v>
      </c>
      <c r="BX31" s="10">
        <v>3</v>
      </c>
      <c r="BY31" s="10"/>
      <c r="BZ31" s="10"/>
      <c r="CA31" s="3">
        <v>3</v>
      </c>
      <c r="CD31" s="3">
        <v>1</v>
      </c>
      <c r="CJ31" s="3">
        <v>4</v>
      </c>
      <c r="CK31" s="11"/>
      <c r="CL31" s="11"/>
      <c r="CP31" s="3">
        <v>6</v>
      </c>
      <c r="CT31" s="3" t="s">
        <v>311</v>
      </c>
      <c r="CW31" s="3">
        <v>4</v>
      </c>
      <c r="DA31" s="3">
        <v>8</v>
      </c>
      <c r="DI31" s="3">
        <v>6</v>
      </c>
      <c r="DL31" s="3">
        <v>4</v>
      </c>
      <c r="DO31" s="3">
        <v>1</v>
      </c>
      <c r="DP31" s="3">
        <v>7</v>
      </c>
      <c r="DR31" s="3">
        <v>4</v>
      </c>
      <c r="DV31" s="3">
        <v>8</v>
      </c>
      <c r="EC31" s="3">
        <v>3</v>
      </c>
      <c r="EG31" s="3">
        <v>4</v>
      </c>
    </row>
    <row r="32" spans="1:140" s="3" customFormat="1" x14ac:dyDescent="0.35">
      <c r="A32" s="3">
        <v>11030</v>
      </c>
      <c r="C32" s="3">
        <v>1</v>
      </c>
      <c r="F32" s="3">
        <v>1</v>
      </c>
      <c r="I32" s="3">
        <v>1</v>
      </c>
      <c r="L32" s="3">
        <v>1</v>
      </c>
      <c r="O32" s="3">
        <v>3</v>
      </c>
      <c r="V32" s="3">
        <v>2</v>
      </c>
      <c r="Y32" s="3">
        <v>6</v>
      </c>
      <c r="AA32" s="3">
        <v>6754</v>
      </c>
      <c r="AD32" s="3">
        <v>1</v>
      </c>
      <c r="AG32" s="3">
        <v>1</v>
      </c>
      <c r="AJ32" s="3">
        <v>1</v>
      </c>
      <c r="AM32" s="3">
        <v>6</v>
      </c>
      <c r="AT32" s="3">
        <v>1</v>
      </c>
      <c r="AU32" s="3">
        <v>1</v>
      </c>
      <c r="AV32" s="3">
        <v>1</v>
      </c>
      <c r="AW32" s="3">
        <v>1</v>
      </c>
      <c r="AX32" s="3">
        <v>1</v>
      </c>
      <c r="AY32" s="3">
        <v>1</v>
      </c>
      <c r="AZ32" s="3">
        <v>1</v>
      </c>
      <c r="BA32" s="3">
        <v>1</v>
      </c>
      <c r="BB32" s="3">
        <v>2</v>
      </c>
      <c r="BF32" s="10">
        <v>1</v>
      </c>
      <c r="BG32" s="10">
        <v>1</v>
      </c>
      <c r="BH32" s="10">
        <v>4</v>
      </c>
      <c r="BI32" s="10">
        <v>1</v>
      </c>
      <c r="BJ32" s="10">
        <v>1</v>
      </c>
      <c r="BK32" s="10">
        <v>1</v>
      </c>
      <c r="BL32" s="10">
        <v>4</v>
      </c>
      <c r="BM32" s="10">
        <v>4</v>
      </c>
      <c r="BN32" s="10">
        <v>1</v>
      </c>
      <c r="BO32" s="10">
        <v>4</v>
      </c>
      <c r="BP32" s="10">
        <v>4</v>
      </c>
      <c r="BQ32" s="10">
        <v>4</v>
      </c>
      <c r="BR32" s="10">
        <v>4</v>
      </c>
      <c r="BS32" s="10">
        <v>1</v>
      </c>
      <c r="BT32" s="10">
        <v>4</v>
      </c>
      <c r="BU32" s="10">
        <v>4</v>
      </c>
      <c r="BV32" s="10">
        <v>4</v>
      </c>
      <c r="BW32" s="10">
        <v>4</v>
      </c>
      <c r="BX32" s="10">
        <v>4</v>
      </c>
      <c r="BY32" s="10"/>
      <c r="BZ32" s="10"/>
      <c r="CA32" s="3">
        <v>2</v>
      </c>
      <c r="CD32" s="3">
        <v>1</v>
      </c>
      <c r="CJ32" s="3">
        <v>4</v>
      </c>
      <c r="CK32" s="11"/>
      <c r="CL32" s="11"/>
      <c r="CP32" s="3">
        <v>7</v>
      </c>
      <c r="CW32" s="3">
        <v>4</v>
      </c>
      <c r="DA32" s="3">
        <v>8</v>
      </c>
      <c r="DD32" s="3">
        <v>4</v>
      </c>
      <c r="DI32" s="3">
        <v>1</v>
      </c>
      <c r="DL32" s="3">
        <v>4</v>
      </c>
      <c r="DO32" s="3">
        <v>1</v>
      </c>
      <c r="DR32" s="3">
        <v>4</v>
      </c>
      <c r="DV32" s="3">
        <v>2</v>
      </c>
      <c r="DZ32" s="3">
        <v>4</v>
      </c>
      <c r="EC32" s="3">
        <v>3</v>
      </c>
      <c r="EG32" s="3">
        <v>4</v>
      </c>
    </row>
    <row r="33" spans="1:140" s="3" customFormat="1" x14ac:dyDescent="0.35">
      <c r="A33" s="3">
        <v>150</v>
      </c>
      <c r="C33" s="3">
        <v>2</v>
      </c>
      <c r="F33" s="3">
        <v>2</v>
      </c>
      <c r="I33" s="3">
        <v>2</v>
      </c>
      <c r="L33" s="3">
        <v>2</v>
      </c>
      <c r="O33" s="3">
        <v>2</v>
      </c>
      <c r="V33" s="3">
        <v>1</v>
      </c>
      <c r="AD33" s="3">
        <v>1</v>
      </c>
      <c r="AG33" s="3">
        <v>2</v>
      </c>
      <c r="AJ33" s="3">
        <v>1</v>
      </c>
      <c r="AT33" s="3">
        <v>1</v>
      </c>
      <c r="AU33" s="3">
        <v>1</v>
      </c>
      <c r="AV33" s="3">
        <v>1</v>
      </c>
      <c r="AW33" s="3">
        <v>1</v>
      </c>
      <c r="AX33" s="3">
        <v>1</v>
      </c>
      <c r="AY33" s="3">
        <v>1</v>
      </c>
      <c r="AZ33" s="3">
        <v>1</v>
      </c>
      <c r="BA33" s="3">
        <v>1</v>
      </c>
      <c r="BB33" s="3">
        <v>2</v>
      </c>
      <c r="BF33" s="10">
        <v>1</v>
      </c>
      <c r="BG33" s="10">
        <v>1</v>
      </c>
      <c r="BH33" s="10">
        <v>1</v>
      </c>
      <c r="BI33" s="10">
        <v>1</v>
      </c>
      <c r="BJ33" s="10">
        <v>1</v>
      </c>
      <c r="BK33" s="10">
        <v>1</v>
      </c>
      <c r="BL33" s="10">
        <v>1</v>
      </c>
      <c r="BM33" s="10">
        <v>1</v>
      </c>
      <c r="BN33" s="10">
        <v>1</v>
      </c>
      <c r="BO33" s="10">
        <v>1</v>
      </c>
      <c r="BP33" s="10">
        <v>1</v>
      </c>
      <c r="BQ33" s="10">
        <v>1</v>
      </c>
      <c r="BR33" s="10">
        <v>1</v>
      </c>
      <c r="BS33" s="10">
        <v>1</v>
      </c>
      <c r="BT33" s="10">
        <v>3</v>
      </c>
      <c r="BU33" s="10">
        <v>3</v>
      </c>
      <c r="BV33" s="10">
        <v>5</v>
      </c>
      <c r="BW33" s="10">
        <v>1</v>
      </c>
      <c r="BX33" s="10">
        <v>3</v>
      </c>
      <c r="BY33" s="10"/>
      <c r="BZ33" s="10"/>
      <c r="CA33" s="3">
        <v>5</v>
      </c>
      <c r="CD33" s="3">
        <v>1</v>
      </c>
      <c r="CJ33" s="3">
        <v>4</v>
      </c>
      <c r="CK33" s="11"/>
      <c r="CL33" s="11"/>
      <c r="CP33" s="3">
        <v>2</v>
      </c>
      <c r="CW33" s="3">
        <v>4</v>
      </c>
      <c r="DA33" s="3">
        <v>1</v>
      </c>
      <c r="DD33" s="3">
        <v>1</v>
      </c>
      <c r="DE33" s="3" t="s">
        <v>316</v>
      </c>
      <c r="DI33" s="3">
        <v>1</v>
      </c>
      <c r="DL33" s="3">
        <v>4</v>
      </c>
      <c r="DO33" s="3">
        <v>1</v>
      </c>
      <c r="DR33" s="3">
        <v>4</v>
      </c>
      <c r="DV33" s="3">
        <v>2</v>
      </c>
      <c r="DZ33" s="3">
        <v>4</v>
      </c>
      <c r="EC33" s="3">
        <v>7</v>
      </c>
    </row>
    <row r="34" spans="1:140" s="3" customFormat="1" x14ac:dyDescent="0.35">
      <c r="A34" s="3">
        <v>10400</v>
      </c>
      <c r="C34" s="3">
        <v>1</v>
      </c>
      <c r="F34" s="3">
        <v>2</v>
      </c>
      <c r="I34" s="3">
        <v>2</v>
      </c>
      <c r="L34" s="3">
        <v>2</v>
      </c>
      <c r="O34" s="3">
        <v>2</v>
      </c>
      <c r="V34" s="3">
        <v>2</v>
      </c>
      <c r="Y34" s="3">
        <v>3</v>
      </c>
      <c r="AA34" s="3">
        <v>6284</v>
      </c>
      <c r="AD34" s="3">
        <v>1</v>
      </c>
      <c r="AG34" s="3">
        <v>2</v>
      </c>
      <c r="AJ34" s="3">
        <v>1</v>
      </c>
      <c r="AM34" s="3">
        <v>1</v>
      </c>
      <c r="AT34" s="3">
        <v>2</v>
      </c>
      <c r="AU34" s="3">
        <v>2</v>
      </c>
      <c r="AV34" s="3">
        <v>2</v>
      </c>
      <c r="AW34" s="3">
        <v>2</v>
      </c>
      <c r="AX34" s="3">
        <v>3</v>
      </c>
      <c r="AY34" s="3">
        <v>2</v>
      </c>
      <c r="AZ34" s="3">
        <v>2</v>
      </c>
      <c r="BA34" s="3">
        <v>4</v>
      </c>
      <c r="BB34" s="3">
        <v>2</v>
      </c>
      <c r="BF34" s="10">
        <v>2</v>
      </c>
      <c r="BG34" s="10">
        <v>2</v>
      </c>
      <c r="BH34" s="10">
        <v>4</v>
      </c>
      <c r="BI34" s="10">
        <v>2</v>
      </c>
      <c r="BJ34" s="10">
        <v>2</v>
      </c>
      <c r="BK34" s="10">
        <v>2</v>
      </c>
      <c r="BL34" s="10">
        <v>4</v>
      </c>
      <c r="BM34" s="10">
        <v>2</v>
      </c>
      <c r="BN34" s="10">
        <v>4</v>
      </c>
      <c r="BO34" s="10">
        <v>4</v>
      </c>
      <c r="BP34" s="10">
        <v>4</v>
      </c>
      <c r="BQ34" s="10">
        <v>4</v>
      </c>
      <c r="BR34" s="10">
        <v>4</v>
      </c>
      <c r="BS34" s="10">
        <v>2</v>
      </c>
      <c r="BT34" s="10">
        <v>4</v>
      </c>
      <c r="BU34" s="10">
        <v>4</v>
      </c>
      <c r="BV34" s="10">
        <v>4</v>
      </c>
      <c r="BW34" s="10">
        <v>2</v>
      </c>
      <c r="BX34" s="10">
        <v>4</v>
      </c>
      <c r="BY34" s="10"/>
      <c r="BZ34" s="10"/>
      <c r="CA34" s="3">
        <v>3</v>
      </c>
      <c r="CD34" s="3">
        <v>3</v>
      </c>
      <c r="CJ34" s="3">
        <v>4</v>
      </c>
      <c r="CK34" s="11"/>
      <c r="CL34" s="11"/>
      <c r="CP34" s="3">
        <v>7</v>
      </c>
      <c r="DA34" s="3">
        <v>1</v>
      </c>
      <c r="DD34" s="3">
        <v>4</v>
      </c>
      <c r="DI34" s="3">
        <v>1</v>
      </c>
      <c r="DL34" s="3">
        <v>4</v>
      </c>
      <c r="DO34" s="3">
        <v>2</v>
      </c>
      <c r="DR34" s="3">
        <v>4</v>
      </c>
      <c r="DV34" s="3">
        <v>1</v>
      </c>
      <c r="DZ34" s="3">
        <v>4</v>
      </c>
      <c r="EC34" s="3">
        <v>3</v>
      </c>
      <c r="EG34" s="3">
        <v>4</v>
      </c>
    </row>
    <row r="35" spans="1:140" s="3" customFormat="1" x14ac:dyDescent="0.35">
      <c r="A35" s="3">
        <v>10590</v>
      </c>
      <c r="C35" s="3">
        <v>2</v>
      </c>
      <c r="F35" s="3">
        <v>1</v>
      </c>
      <c r="I35" s="3">
        <v>1</v>
      </c>
      <c r="L35" s="3">
        <v>2</v>
      </c>
      <c r="O35" s="3">
        <v>2</v>
      </c>
      <c r="V35" s="3">
        <v>2</v>
      </c>
      <c r="Y35" s="3">
        <v>3</v>
      </c>
      <c r="AD35" s="3">
        <v>1</v>
      </c>
      <c r="AG35" s="3">
        <v>1</v>
      </c>
      <c r="AJ35" s="3">
        <v>2</v>
      </c>
      <c r="AM35" s="3">
        <v>4</v>
      </c>
      <c r="AT35" s="3">
        <v>2</v>
      </c>
      <c r="AU35" s="3">
        <v>2</v>
      </c>
      <c r="AV35" s="3">
        <v>2</v>
      </c>
      <c r="AW35" s="3">
        <v>2</v>
      </c>
      <c r="AX35" s="3">
        <v>2</v>
      </c>
      <c r="AY35" s="3">
        <v>2</v>
      </c>
      <c r="AZ35" s="3">
        <v>2</v>
      </c>
      <c r="BA35" s="3">
        <v>2</v>
      </c>
      <c r="BB35" s="3">
        <v>3</v>
      </c>
      <c r="BF35" s="10">
        <v>1</v>
      </c>
      <c r="BG35" s="10">
        <v>1</v>
      </c>
      <c r="BH35" s="10">
        <v>4</v>
      </c>
      <c r="BI35" s="10">
        <v>4</v>
      </c>
      <c r="BJ35" s="10">
        <v>4</v>
      </c>
      <c r="BK35" s="10">
        <v>1</v>
      </c>
      <c r="BL35" s="10">
        <v>4</v>
      </c>
      <c r="BM35" s="10">
        <v>4</v>
      </c>
      <c r="BN35" s="10">
        <v>1</v>
      </c>
      <c r="BO35" s="10">
        <v>4</v>
      </c>
      <c r="BP35" s="10">
        <v>4</v>
      </c>
      <c r="BQ35" s="10">
        <v>4</v>
      </c>
      <c r="BR35" s="10">
        <v>4</v>
      </c>
      <c r="BS35" s="10">
        <v>4</v>
      </c>
      <c r="BT35" s="10">
        <v>4</v>
      </c>
      <c r="BU35" s="10">
        <v>4</v>
      </c>
      <c r="BV35" s="10">
        <v>4</v>
      </c>
      <c r="BW35" s="10">
        <v>2</v>
      </c>
      <c r="BX35" s="10">
        <v>4</v>
      </c>
      <c r="BY35" s="10"/>
      <c r="BZ35" s="10"/>
      <c r="CA35" s="3">
        <v>3</v>
      </c>
      <c r="CD35" s="3">
        <v>7</v>
      </c>
      <c r="CK35" s="11"/>
      <c r="CL35" s="11"/>
      <c r="CP35" s="3">
        <v>2</v>
      </c>
      <c r="CW35" s="3">
        <v>4</v>
      </c>
      <c r="DA35" s="3">
        <v>1</v>
      </c>
      <c r="DD35" s="3">
        <v>4</v>
      </c>
      <c r="DI35" s="3">
        <v>1</v>
      </c>
      <c r="DL35" s="3">
        <v>4</v>
      </c>
      <c r="DO35" s="3">
        <v>7</v>
      </c>
      <c r="DV35" s="3">
        <v>4</v>
      </c>
      <c r="DZ35" s="3">
        <v>4</v>
      </c>
      <c r="EC35" s="3">
        <v>7</v>
      </c>
    </row>
    <row r="36" spans="1:140" s="3" customFormat="1" x14ac:dyDescent="0.35">
      <c r="A36" s="3">
        <v>11230</v>
      </c>
      <c r="C36" s="3">
        <v>1</v>
      </c>
      <c r="F36" s="3">
        <v>1</v>
      </c>
      <c r="I36" s="3">
        <v>1</v>
      </c>
      <c r="L36" s="3">
        <v>1</v>
      </c>
      <c r="O36" s="3">
        <v>3</v>
      </c>
      <c r="V36" s="3">
        <v>2</v>
      </c>
      <c r="Y36" s="3">
        <v>6</v>
      </c>
      <c r="AA36" s="3">
        <v>6383</v>
      </c>
      <c r="AD36" s="3">
        <v>1</v>
      </c>
      <c r="AG36" s="3">
        <v>2</v>
      </c>
      <c r="AJ36" s="3">
        <v>1</v>
      </c>
      <c r="AM36" s="3">
        <v>1</v>
      </c>
      <c r="AT36" s="3">
        <v>2</v>
      </c>
      <c r="AU36" s="3">
        <v>2</v>
      </c>
      <c r="AV36" s="3">
        <v>3</v>
      </c>
      <c r="AW36" s="3">
        <v>3</v>
      </c>
      <c r="AX36" s="3">
        <v>2</v>
      </c>
      <c r="AY36" s="3">
        <v>2</v>
      </c>
      <c r="AZ36" s="3">
        <v>2</v>
      </c>
      <c r="BA36" s="3">
        <v>2</v>
      </c>
      <c r="BB36" s="3">
        <v>2</v>
      </c>
      <c r="BF36" s="10">
        <v>2</v>
      </c>
      <c r="BG36" s="10">
        <v>3</v>
      </c>
      <c r="BH36" s="10">
        <v>4</v>
      </c>
      <c r="BI36" s="10">
        <v>2</v>
      </c>
      <c r="BJ36" s="10">
        <v>3</v>
      </c>
      <c r="BK36" s="10">
        <v>2</v>
      </c>
      <c r="BL36" s="10">
        <v>4</v>
      </c>
      <c r="BM36" s="10">
        <v>4</v>
      </c>
      <c r="BN36" s="10">
        <v>4</v>
      </c>
      <c r="BO36" s="10">
        <v>4</v>
      </c>
      <c r="BP36" s="10">
        <v>4</v>
      </c>
      <c r="BQ36" s="10">
        <v>4</v>
      </c>
      <c r="BR36" s="10">
        <v>4</v>
      </c>
      <c r="BS36" s="10">
        <v>3</v>
      </c>
      <c r="BT36" s="10">
        <v>3</v>
      </c>
      <c r="BU36" s="10">
        <v>4</v>
      </c>
      <c r="BV36" s="10">
        <v>4</v>
      </c>
      <c r="BW36" s="10">
        <v>4</v>
      </c>
      <c r="BX36" s="10">
        <v>4</v>
      </c>
      <c r="BY36" s="10"/>
      <c r="BZ36" s="10"/>
      <c r="CA36" s="3">
        <v>2</v>
      </c>
      <c r="CD36" s="3">
        <v>6</v>
      </c>
      <c r="CG36" s="3" t="s">
        <v>317</v>
      </c>
      <c r="CJ36" s="3">
        <v>1</v>
      </c>
      <c r="CK36" s="11"/>
      <c r="CL36" s="11"/>
      <c r="CM36" s="3" t="s">
        <v>318</v>
      </c>
      <c r="CP36" s="3">
        <v>2</v>
      </c>
      <c r="CW36" s="3">
        <v>4</v>
      </c>
      <c r="DA36" s="3">
        <v>8</v>
      </c>
      <c r="DI36" s="3">
        <v>6</v>
      </c>
      <c r="DO36" s="3">
        <v>7</v>
      </c>
      <c r="DV36" s="3">
        <v>8</v>
      </c>
      <c r="EC36" s="3">
        <v>7</v>
      </c>
    </row>
    <row r="37" spans="1:140" s="3" customFormat="1" x14ac:dyDescent="0.35">
      <c r="A37" s="3">
        <v>1550</v>
      </c>
      <c r="C37" s="3">
        <v>2</v>
      </c>
      <c r="F37" s="3">
        <v>1</v>
      </c>
      <c r="I37" s="3">
        <v>1</v>
      </c>
      <c r="L37" s="3">
        <v>1</v>
      </c>
      <c r="O37" s="3">
        <v>3</v>
      </c>
      <c r="V37" s="3">
        <v>1</v>
      </c>
      <c r="AD37" s="3">
        <v>1</v>
      </c>
      <c r="AG37" s="3">
        <v>2</v>
      </c>
      <c r="AJ37" s="3">
        <v>3</v>
      </c>
      <c r="AM37" s="3">
        <v>3</v>
      </c>
      <c r="AN37" s="3">
        <v>5</v>
      </c>
      <c r="AT37" s="3">
        <v>5</v>
      </c>
      <c r="AU37" s="3">
        <v>5</v>
      </c>
      <c r="AV37" s="3">
        <v>2</v>
      </c>
      <c r="AW37" s="3">
        <v>1</v>
      </c>
      <c r="AX37" s="3">
        <v>5</v>
      </c>
      <c r="AY37" s="3">
        <v>4</v>
      </c>
      <c r="AZ37" s="3">
        <v>1</v>
      </c>
      <c r="BA37" s="3">
        <v>5</v>
      </c>
      <c r="BB37" s="3">
        <v>1</v>
      </c>
      <c r="BF37" s="10">
        <v>5</v>
      </c>
      <c r="BG37" s="10">
        <v>5</v>
      </c>
      <c r="BH37" s="10">
        <v>3</v>
      </c>
      <c r="BI37" s="10">
        <v>3</v>
      </c>
      <c r="BJ37" s="10">
        <v>5</v>
      </c>
      <c r="BK37" s="10">
        <v>5</v>
      </c>
      <c r="BL37" s="10">
        <v>5</v>
      </c>
      <c r="BM37" s="10">
        <v>5</v>
      </c>
      <c r="BN37" s="10">
        <v>5</v>
      </c>
      <c r="BO37" s="10">
        <v>5</v>
      </c>
      <c r="BP37" s="10">
        <v>5</v>
      </c>
      <c r="BQ37" s="10">
        <v>5</v>
      </c>
      <c r="BR37" s="10">
        <v>5</v>
      </c>
      <c r="BS37" s="10">
        <v>5</v>
      </c>
      <c r="BT37" s="10">
        <v>5</v>
      </c>
      <c r="BU37" s="10">
        <v>5</v>
      </c>
      <c r="BV37" s="10">
        <v>5</v>
      </c>
      <c r="BW37" s="10">
        <v>5</v>
      </c>
      <c r="BX37" s="10">
        <v>5</v>
      </c>
      <c r="BY37" s="10"/>
      <c r="BZ37" s="10"/>
      <c r="CA37" s="3">
        <v>5</v>
      </c>
      <c r="CD37" s="3">
        <v>1</v>
      </c>
      <c r="CJ37" s="3">
        <v>4</v>
      </c>
      <c r="CK37" s="11"/>
      <c r="CL37" s="11"/>
      <c r="CP37" s="3">
        <v>6</v>
      </c>
      <c r="CT37" s="3" t="s">
        <v>319</v>
      </c>
      <c r="CW37" s="3">
        <v>4</v>
      </c>
      <c r="DA37" s="3">
        <v>1</v>
      </c>
      <c r="DD37" s="3">
        <v>4</v>
      </c>
      <c r="DI37" s="3">
        <v>1</v>
      </c>
      <c r="DL37" s="3">
        <v>4</v>
      </c>
      <c r="DO37" s="3">
        <v>1</v>
      </c>
      <c r="DR37" s="3">
        <v>4</v>
      </c>
      <c r="DV37" s="3">
        <v>2</v>
      </c>
      <c r="DZ37" s="3">
        <v>4</v>
      </c>
      <c r="EC37" s="3">
        <v>1</v>
      </c>
      <c r="EG37" s="3">
        <v>4</v>
      </c>
    </row>
    <row r="38" spans="1:140" s="3" customFormat="1" x14ac:dyDescent="0.35">
      <c r="A38" s="3">
        <v>1300</v>
      </c>
      <c r="C38" s="3">
        <v>2</v>
      </c>
      <c r="F38" s="3">
        <v>1</v>
      </c>
      <c r="I38" s="3">
        <v>1</v>
      </c>
      <c r="L38" s="3">
        <v>2</v>
      </c>
      <c r="O38" s="3">
        <v>2</v>
      </c>
      <c r="V38" s="3">
        <v>1</v>
      </c>
      <c r="AD38" s="3">
        <v>1</v>
      </c>
      <c r="AG38" s="3">
        <v>2</v>
      </c>
      <c r="AJ38" s="3">
        <v>3</v>
      </c>
      <c r="AM38" s="3">
        <v>1</v>
      </c>
      <c r="AN38" s="3">
        <v>5</v>
      </c>
      <c r="AT38" s="3">
        <v>2</v>
      </c>
      <c r="AU38" s="3">
        <v>1</v>
      </c>
      <c r="AV38" s="3">
        <v>2</v>
      </c>
      <c r="AW38" s="3">
        <v>2</v>
      </c>
      <c r="AX38" s="3">
        <v>3</v>
      </c>
      <c r="AY38" s="3">
        <v>2</v>
      </c>
      <c r="AZ38" s="3">
        <v>2</v>
      </c>
      <c r="BA38" s="3">
        <v>2</v>
      </c>
      <c r="BB38" s="3">
        <v>2</v>
      </c>
      <c r="BF38" s="10">
        <v>2</v>
      </c>
      <c r="BG38" s="10">
        <v>2</v>
      </c>
      <c r="BH38" s="10">
        <v>2</v>
      </c>
      <c r="BI38" s="10">
        <v>2</v>
      </c>
      <c r="BJ38" s="10">
        <v>3</v>
      </c>
      <c r="BK38" s="10">
        <v>2</v>
      </c>
      <c r="BL38" s="10">
        <v>4</v>
      </c>
      <c r="BM38" s="10">
        <v>2</v>
      </c>
      <c r="BN38" s="10">
        <v>2</v>
      </c>
      <c r="BO38" s="10">
        <v>2</v>
      </c>
      <c r="BP38" s="10">
        <v>2</v>
      </c>
      <c r="BQ38" s="10">
        <v>2</v>
      </c>
      <c r="BR38" s="10">
        <v>2</v>
      </c>
      <c r="BS38" s="10">
        <v>2</v>
      </c>
      <c r="BT38" s="10">
        <v>4</v>
      </c>
      <c r="BU38" s="10">
        <v>4</v>
      </c>
      <c r="BV38" s="10">
        <v>5</v>
      </c>
      <c r="BW38" s="10">
        <v>3</v>
      </c>
      <c r="BX38" s="10">
        <v>2</v>
      </c>
      <c r="BY38" s="10"/>
      <c r="BZ38" s="10"/>
      <c r="CA38" s="3">
        <v>5</v>
      </c>
      <c r="CD38" s="3">
        <v>1</v>
      </c>
      <c r="CG38" s="3" t="s">
        <v>320</v>
      </c>
      <c r="CJ38" s="3">
        <v>4</v>
      </c>
      <c r="CK38" s="11"/>
      <c r="CL38" s="11"/>
      <c r="CP38" s="3">
        <v>7</v>
      </c>
      <c r="DA38" s="3">
        <v>1</v>
      </c>
      <c r="DD38" s="3">
        <v>4</v>
      </c>
      <c r="DI38" s="3">
        <v>1</v>
      </c>
      <c r="DL38" s="3">
        <v>4</v>
      </c>
      <c r="DO38" s="3">
        <v>1</v>
      </c>
      <c r="DR38" s="3">
        <v>4</v>
      </c>
      <c r="DV38" s="3">
        <v>2</v>
      </c>
      <c r="DZ38" s="3">
        <v>4</v>
      </c>
      <c r="EC38" s="3">
        <v>7</v>
      </c>
    </row>
    <row r="39" spans="1:140" s="3" customFormat="1" x14ac:dyDescent="0.35">
      <c r="A39" s="3">
        <v>1890</v>
      </c>
      <c r="C39" s="3">
        <v>1</v>
      </c>
      <c r="F39" s="3">
        <v>1</v>
      </c>
      <c r="I39" s="3">
        <v>1</v>
      </c>
      <c r="L39" s="3">
        <v>1</v>
      </c>
      <c r="O39" s="3">
        <v>7</v>
      </c>
      <c r="S39" s="3">
        <v>8</v>
      </c>
      <c r="V39" s="3">
        <v>1</v>
      </c>
      <c r="AA39" s="3">
        <v>6024</v>
      </c>
      <c r="AD39" s="3">
        <v>1</v>
      </c>
      <c r="AG39" s="3">
        <v>2</v>
      </c>
      <c r="AJ39" s="3">
        <v>1</v>
      </c>
      <c r="AM39" s="3">
        <v>5</v>
      </c>
      <c r="AT39" s="3">
        <v>4</v>
      </c>
      <c r="AU39" s="3">
        <v>4</v>
      </c>
      <c r="AV39" s="3">
        <v>4</v>
      </c>
      <c r="AW39" s="3">
        <v>4</v>
      </c>
      <c r="AX39" s="3">
        <v>4</v>
      </c>
      <c r="AY39" s="3">
        <v>3</v>
      </c>
      <c r="AZ39" s="3">
        <v>2</v>
      </c>
      <c r="BA39" s="3">
        <v>3</v>
      </c>
      <c r="BB39" s="3">
        <v>1</v>
      </c>
      <c r="BF39" s="10">
        <v>3</v>
      </c>
      <c r="BG39" s="10">
        <v>4</v>
      </c>
      <c r="BH39" s="10">
        <v>4</v>
      </c>
      <c r="BI39" s="10">
        <v>4</v>
      </c>
      <c r="BJ39" s="10">
        <v>3</v>
      </c>
      <c r="BK39" s="10">
        <v>3</v>
      </c>
      <c r="BL39" s="10">
        <v>5</v>
      </c>
      <c r="BM39" s="10">
        <v>3</v>
      </c>
      <c r="BN39" s="10">
        <v>4</v>
      </c>
      <c r="BO39" s="10">
        <v>3</v>
      </c>
      <c r="BP39" s="10">
        <v>3</v>
      </c>
      <c r="BQ39" s="10">
        <v>4</v>
      </c>
      <c r="BR39" s="10">
        <v>4</v>
      </c>
      <c r="BS39" s="10">
        <v>3</v>
      </c>
      <c r="BT39" s="10">
        <v>5</v>
      </c>
      <c r="BU39" s="10">
        <v>5</v>
      </c>
      <c r="BV39" s="10">
        <v>5</v>
      </c>
      <c r="BW39" s="10">
        <v>4</v>
      </c>
      <c r="BX39" s="10">
        <v>5</v>
      </c>
      <c r="BY39" s="10"/>
      <c r="BZ39" s="10"/>
      <c r="CA39" s="3">
        <v>3</v>
      </c>
      <c r="CD39" s="3">
        <v>7</v>
      </c>
      <c r="CJ39" s="3">
        <v>4</v>
      </c>
      <c r="CK39" s="11"/>
      <c r="CL39" s="11"/>
      <c r="CP39" s="3">
        <v>7</v>
      </c>
      <c r="DA39" s="3">
        <v>8</v>
      </c>
      <c r="DI39" s="3">
        <v>1</v>
      </c>
      <c r="DL39" s="3">
        <v>4</v>
      </c>
      <c r="DO39" s="3">
        <v>1</v>
      </c>
      <c r="DR39" s="3">
        <v>4</v>
      </c>
      <c r="DV39" s="3">
        <v>8</v>
      </c>
      <c r="EC39" s="3">
        <v>7</v>
      </c>
      <c r="EJ39" s="3" t="s">
        <v>321</v>
      </c>
    </row>
    <row r="40" spans="1:140" s="3" customFormat="1" x14ac:dyDescent="0.35">
      <c r="A40" s="3">
        <v>1400</v>
      </c>
      <c r="C40" s="3">
        <v>2</v>
      </c>
      <c r="F40" s="3">
        <v>2</v>
      </c>
      <c r="I40" s="3">
        <v>2</v>
      </c>
      <c r="L40" s="3">
        <v>2</v>
      </c>
      <c r="O40" s="3">
        <v>1</v>
      </c>
      <c r="V40" s="3">
        <v>1</v>
      </c>
      <c r="AD40" s="3">
        <v>2</v>
      </c>
      <c r="AG40" s="3">
        <v>2</v>
      </c>
      <c r="AJ40" s="3">
        <v>3</v>
      </c>
      <c r="AM40" s="3">
        <v>6</v>
      </c>
      <c r="AT40" s="3">
        <v>2</v>
      </c>
      <c r="AU40" s="3">
        <v>2</v>
      </c>
      <c r="AV40" s="3">
        <v>2</v>
      </c>
      <c r="AW40" s="3">
        <v>3</v>
      </c>
      <c r="AX40" s="3">
        <v>3</v>
      </c>
      <c r="AY40" s="3">
        <v>2</v>
      </c>
      <c r="AZ40" s="3">
        <v>4</v>
      </c>
      <c r="BA40" s="3">
        <v>4</v>
      </c>
      <c r="BB40" s="3">
        <v>4</v>
      </c>
      <c r="BF40" s="10">
        <v>2</v>
      </c>
      <c r="BG40" s="10">
        <v>2</v>
      </c>
      <c r="BH40" s="10">
        <v>3</v>
      </c>
      <c r="BI40" s="10">
        <v>3</v>
      </c>
      <c r="BJ40" s="10">
        <v>2</v>
      </c>
      <c r="BK40" s="10">
        <v>2</v>
      </c>
      <c r="BL40" s="10">
        <v>4</v>
      </c>
      <c r="BM40" s="10">
        <v>2</v>
      </c>
      <c r="BN40" s="10">
        <v>2</v>
      </c>
      <c r="BO40" s="10">
        <v>4</v>
      </c>
      <c r="BP40" s="10">
        <v>3</v>
      </c>
      <c r="BQ40" s="10">
        <v>2</v>
      </c>
      <c r="BR40" s="10">
        <v>2</v>
      </c>
      <c r="BS40" s="10">
        <v>2</v>
      </c>
      <c r="BT40" s="10">
        <v>4</v>
      </c>
      <c r="BU40" s="10">
        <v>4</v>
      </c>
      <c r="BV40" s="10">
        <v>4</v>
      </c>
      <c r="BW40" s="10">
        <v>2</v>
      </c>
      <c r="BX40" s="10">
        <v>4</v>
      </c>
      <c r="BY40" s="10"/>
      <c r="BZ40" s="10"/>
      <c r="CA40" s="3">
        <v>5</v>
      </c>
      <c r="CD40" s="3">
        <v>6</v>
      </c>
      <c r="CG40" s="3" t="s">
        <v>322</v>
      </c>
      <c r="CJ40" s="3">
        <v>4</v>
      </c>
      <c r="CK40" s="11"/>
      <c r="CL40" s="11"/>
      <c r="CP40" s="3">
        <v>2</v>
      </c>
      <c r="CW40" s="3">
        <v>4</v>
      </c>
      <c r="DA40" s="3">
        <v>1</v>
      </c>
      <c r="DD40" s="3">
        <v>4</v>
      </c>
      <c r="DI40" s="3">
        <v>1</v>
      </c>
      <c r="DL40" s="3">
        <v>4</v>
      </c>
      <c r="DO40" s="3">
        <v>1</v>
      </c>
      <c r="DR40" s="3">
        <v>4</v>
      </c>
      <c r="DV40" s="3">
        <v>2</v>
      </c>
      <c r="DZ40" s="3">
        <v>4</v>
      </c>
      <c r="EC40" s="3">
        <v>7</v>
      </c>
      <c r="EG40" s="3">
        <v>4</v>
      </c>
    </row>
    <row r="41" spans="1:140" s="3" customFormat="1" x14ac:dyDescent="0.35">
      <c r="A41" s="3">
        <v>720</v>
      </c>
      <c r="C41" s="3">
        <v>2</v>
      </c>
      <c r="F41" s="3">
        <v>4</v>
      </c>
      <c r="I41" s="3">
        <v>3</v>
      </c>
      <c r="L41" s="3">
        <v>3</v>
      </c>
      <c r="O41" s="3">
        <v>1</v>
      </c>
      <c r="P41" s="3">
        <v>5</v>
      </c>
      <c r="V41" s="3">
        <v>1</v>
      </c>
      <c r="AD41" s="3">
        <v>1</v>
      </c>
      <c r="AG41" s="3">
        <v>2</v>
      </c>
      <c r="AJ41" s="3">
        <v>3</v>
      </c>
      <c r="AM41" s="3">
        <v>1</v>
      </c>
      <c r="AT41" s="3">
        <v>2</v>
      </c>
      <c r="AU41" s="3">
        <v>1</v>
      </c>
      <c r="AV41" s="3">
        <v>1</v>
      </c>
      <c r="AW41" s="3">
        <v>2</v>
      </c>
      <c r="AX41" s="3">
        <v>2</v>
      </c>
      <c r="AY41" s="3">
        <v>1</v>
      </c>
      <c r="AZ41" s="3">
        <v>2</v>
      </c>
      <c r="BA41" s="3">
        <v>1</v>
      </c>
      <c r="BB41" s="3">
        <v>2</v>
      </c>
      <c r="BF41" s="10">
        <v>1</v>
      </c>
      <c r="BG41" s="10">
        <v>1</v>
      </c>
      <c r="BH41" s="10">
        <v>2</v>
      </c>
      <c r="BI41" s="10">
        <v>2</v>
      </c>
      <c r="BJ41" s="10">
        <v>2</v>
      </c>
      <c r="BK41" s="10">
        <v>1</v>
      </c>
      <c r="BL41" s="10">
        <v>2</v>
      </c>
      <c r="BM41" s="10">
        <v>2</v>
      </c>
      <c r="BN41" s="10">
        <v>2</v>
      </c>
      <c r="BO41" s="10">
        <v>2</v>
      </c>
      <c r="BP41" s="10">
        <v>2</v>
      </c>
      <c r="BQ41" s="10">
        <v>1</v>
      </c>
      <c r="BR41" s="10">
        <v>2</v>
      </c>
      <c r="BS41" s="10">
        <v>2</v>
      </c>
      <c r="BT41" s="10">
        <v>2</v>
      </c>
      <c r="BU41" s="10">
        <v>3</v>
      </c>
      <c r="BV41" s="10">
        <v>4</v>
      </c>
      <c r="BW41" s="10">
        <v>2</v>
      </c>
      <c r="BX41" s="10">
        <v>4</v>
      </c>
      <c r="BY41" s="10"/>
      <c r="BZ41" s="10"/>
      <c r="CA41" s="3">
        <v>4</v>
      </c>
      <c r="CD41" s="3">
        <v>1</v>
      </c>
      <c r="CJ41" s="3">
        <v>4</v>
      </c>
      <c r="CK41" s="11"/>
      <c r="CL41" s="11"/>
      <c r="CP41" s="3">
        <v>3</v>
      </c>
      <c r="CW41" s="3">
        <v>4</v>
      </c>
      <c r="DA41" s="3">
        <v>1</v>
      </c>
      <c r="DD41" s="3">
        <v>1</v>
      </c>
      <c r="DE41" s="3" t="s">
        <v>323</v>
      </c>
      <c r="DV41" s="3">
        <v>1</v>
      </c>
      <c r="DZ41" s="3">
        <v>4</v>
      </c>
      <c r="EC41" s="3">
        <v>1</v>
      </c>
      <c r="EG41" s="3">
        <v>4</v>
      </c>
    </row>
    <row r="42" spans="1:140" s="3" customFormat="1" x14ac:dyDescent="0.35">
      <c r="A42" s="3">
        <v>1080</v>
      </c>
      <c r="C42" s="3">
        <v>2</v>
      </c>
      <c r="F42" s="3">
        <v>3</v>
      </c>
      <c r="I42" s="3">
        <v>1</v>
      </c>
      <c r="L42" s="3">
        <v>1</v>
      </c>
      <c r="O42" s="3">
        <v>3</v>
      </c>
      <c r="V42" s="3">
        <v>1</v>
      </c>
      <c r="AD42" s="3">
        <v>1</v>
      </c>
      <c r="AG42" s="3">
        <v>2</v>
      </c>
      <c r="AJ42" s="3">
        <v>2</v>
      </c>
      <c r="AM42" s="3">
        <v>6</v>
      </c>
      <c r="AN42" s="3">
        <v>8</v>
      </c>
      <c r="AT42" s="3">
        <v>2</v>
      </c>
      <c r="AU42" s="3">
        <v>2</v>
      </c>
      <c r="AV42" s="3">
        <v>2</v>
      </c>
      <c r="AW42" s="3">
        <v>2</v>
      </c>
      <c r="AX42" s="3">
        <v>2</v>
      </c>
      <c r="AY42" s="3">
        <v>2</v>
      </c>
      <c r="AZ42" s="3">
        <v>2</v>
      </c>
      <c r="BA42" s="3">
        <v>2</v>
      </c>
      <c r="BB42" s="3">
        <v>2</v>
      </c>
      <c r="BF42" s="10">
        <v>2</v>
      </c>
      <c r="BG42" s="10">
        <v>2</v>
      </c>
      <c r="BH42" s="10">
        <v>3</v>
      </c>
      <c r="BI42" s="10">
        <v>2</v>
      </c>
      <c r="BJ42" s="10">
        <v>2</v>
      </c>
      <c r="BK42" s="10">
        <v>2</v>
      </c>
      <c r="BL42" s="10">
        <v>4</v>
      </c>
      <c r="BM42" s="10">
        <v>4</v>
      </c>
      <c r="BN42" s="10">
        <v>2</v>
      </c>
      <c r="BO42" s="10">
        <v>4</v>
      </c>
      <c r="BP42" s="10">
        <v>2</v>
      </c>
      <c r="BQ42" s="10">
        <v>4</v>
      </c>
      <c r="BR42" s="10">
        <v>4</v>
      </c>
      <c r="BS42" s="10">
        <v>2</v>
      </c>
      <c r="BT42" s="10"/>
      <c r="BU42" s="10">
        <v>4</v>
      </c>
      <c r="BV42" s="10">
        <v>4</v>
      </c>
      <c r="BW42" s="10">
        <v>2</v>
      </c>
      <c r="BX42" s="10">
        <v>2</v>
      </c>
      <c r="BY42" s="10"/>
      <c r="BZ42" s="10"/>
      <c r="CA42" s="3">
        <v>5</v>
      </c>
      <c r="CD42" s="3">
        <v>7</v>
      </c>
      <c r="CK42" s="11"/>
      <c r="CL42" s="11"/>
      <c r="CP42" s="3">
        <v>3</v>
      </c>
      <c r="CW42" s="3">
        <v>4</v>
      </c>
      <c r="DA42" s="3">
        <v>8</v>
      </c>
      <c r="DI42" s="3">
        <v>1</v>
      </c>
      <c r="DL42" s="3">
        <v>4</v>
      </c>
      <c r="DO42" s="3">
        <v>7</v>
      </c>
      <c r="DV42" s="3">
        <v>2</v>
      </c>
      <c r="DZ42" s="3">
        <v>4</v>
      </c>
      <c r="EC42" s="3">
        <v>3</v>
      </c>
      <c r="EG42" s="3">
        <v>4</v>
      </c>
    </row>
    <row r="43" spans="1:140" s="3" customFormat="1" x14ac:dyDescent="0.35">
      <c r="A43" s="3">
        <v>1040</v>
      </c>
      <c r="C43" s="3">
        <v>2</v>
      </c>
      <c r="F43" s="3">
        <v>2</v>
      </c>
      <c r="I43" s="3">
        <v>2</v>
      </c>
      <c r="L43" s="3">
        <v>2</v>
      </c>
      <c r="O43" s="3">
        <v>1</v>
      </c>
      <c r="V43" s="3">
        <v>1</v>
      </c>
      <c r="AD43" s="3">
        <v>1</v>
      </c>
      <c r="AG43" s="3">
        <v>1</v>
      </c>
      <c r="AJ43" s="3">
        <v>3</v>
      </c>
      <c r="AM43" s="3">
        <v>3</v>
      </c>
      <c r="AN43" s="3">
        <v>5</v>
      </c>
      <c r="AT43" s="3">
        <v>1</v>
      </c>
      <c r="AU43" s="3">
        <v>1</v>
      </c>
      <c r="AV43" s="3">
        <v>1</v>
      </c>
      <c r="AW43" s="3">
        <v>1</v>
      </c>
      <c r="AX43" s="3">
        <v>1</v>
      </c>
      <c r="AY43" s="3">
        <v>1</v>
      </c>
      <c r="AZ43" s="3">
        <v>1</v>
      </c>
      <c r="BA43" s="3">
        <v>1</v>
      </c>
      <c r="BB43" s="3">
        <v>1</v>
      </c>
      <c r="BF43" s="10">
        <v>3</v>
      </c>
      <c r="BG43" s="10">
        <v>2</v>
      </c>
      <c r="BH43" s="10">
        <v>2</v>
      </c>
      <c r="BI43" s="10">
        <v>2</v>
      </c>
      <c r="BJ43" s="10">
        <v>3</v>
      </c>
      <c r="BK43" s="10">
        <v>3</v>
      </c>
      <c r="BL43" s="10">
        <v>3</v>
      </c>
      <c r="BM43" s="10">
        <v>3</v>
      </c>
      <c r="BN43" s="10">
        <v>3</v>
      </c>
      <c r="BO43" s="10">
        <v>1</v>
      </c>
      <c r="BP43" s="10">
        <v>3</v>
      </c>
      <c r="BQ43" s="10">
        <v>3</v>
      </c>
      <c r="BR43" s="10">
        <v>3</v>
      </c>
      <c r="BS43" s="10">
        <v>1</v>
      </c>
      <c r="BT43" s="10">
        <v>3</v>
      </c>
      <c r="BU43" s="10">
        <v>3</v>
      </c>
      <c r="BV43" s="10">
        <v>3</v>
      </c>
      <c r="BW43" s="10">
        <v>3</v>
      </c>
      <c r="BX43" s="10">
        <v>3</v>
      </c>
      <c r="BY43" s="10"/>
      <c r="BZ43" s="10"/>
      <c r="CA43" s="3">
        <v>4</v>
      </c>
      <c r="CD43" s="3">
        <v>1</v>
      </c>
      <c r="CJ43" s="3">
        <v>4</v>
      </c>
      <c r="CK43" s="11"/>
      <c r="CL43" s="11"/>
      <c r="CP43" s="3">
        <v>2</v>
      </c>
      <c r="CW43" s="3">
        <v>4</v>
      </c>
      <c r="DA43" s="3">
        <v>8</v>
      </c>
      <c r="DD43" s="3">
        <v>4</v>
      </c>
      <c r="DI43" s="3">
        <v>1</v>
      </c>
      <c r="DL43" s="3">
        <v>4</v>
      </c>
      <c r="DO43" s="3">
        <v>1</v>
      </c>
      <c r="DR43" s="3">
        <v>4</v>
      </c>
      <c r="DV43" s="3">
        <v>1</v>
      </c>
      <c r="DZ43" s="3">
        <v>4</v>
      </c>
      <c r="EC43" s="3">
        <v>3</v>
      </c>
      <c r="EG43" s="3">
        <v>4</v>
      </c>
    </row>
    <row r="44" spans="1:140" s="3" customFormat="1" x14ac:dyDescent="0.35">
      <c r="A44" s="3">
        <v>1580</v>
      </c>
      <c r="C44" s="3">
        <v>2</v>
      </c>
      <c r="F44" s="3">
        <v>2</v>
      </c>
      <c r="I44" s="3">
        <v>2</v>
      </c>
      <c r="L44" s="3">
        <v>2</v>
      </c>
      <c r="O44" s="3">
        <v>2</v>
      </c>
      <c r="P44" s="3">
        <v>3</v>
      </c>
      <c r="V44" s="3">
        <v>1</v>
      </c>
      <c r="AD44" s="3">
        <v>2</v>
      </c>
      <c r="AG44" s="3">
        <v>2</v>
      </c>
      <c r="AJ44" s="3">
        <v>2</v>
      </c>
      <c r="AM44" s="3">
        <v>3</v>
      </c>
      <c r="AT44" s="3">
        <v>1</v>
      </c>
      <c r="AU44" s="3">
        <v>1</v>
      </c>
      <c r="AV44" s="3">
        <v>1</v>
      </c>
      <c r="AW44" s="3">
        <v>1</v>
      </c>
      <c r="AX44" s="3">
        <v>2</v>
      </c>
      <c r="AY44" s="3">
        <v>1</v>
      </c>
      <c r="AZ44" s="3">
        <v>2</v>
      </c>
      <c r="BA44" s="3">
        <v>2</v>
      </c>
      <c r="BB44" s="3">
        <v>3</v>
      </c>
      <c r="BF44" s="10">
        <v>1</v>
      </c>
      <c r="BG44" s="10">
        <v>2</v>
      </c>
      <c r="BH44" s="10">
        <v>3</v>
      </c>
      <c r="BI44" s="10">
        <v>2</v>
      </c>
      <c r="BJ44" s="10">
        <v>3</v>
      </c>
      <c r="BK44" s="10">
        <v>1</v>
      </c>
      <c r="BL44" s="10">
        <v>3</v>
      </c>
      <c r="BM44" s="10">
        <v>3</v>
      </c>
      <c r="BN44" s="10">
        <v>3</v>
      </c>
      <c r="BO44" s="10">
        <v>3</v>
      </c>
      <c r="BP44" s="10">
        <v>2</v>
      </c>
      <c r="BQ44" s="10">
        <v>3</v>
      </c>
      <c r="BR44" s="10">
        <v>3</v>
      </c>
      <c r="BS44" s="10">
        <v>2</v>
      </c>
      <c r="BT44" s="10">
        <v>3</v>
      </c>
      <c r="BU44" s="10">
        <v>3</v>
      </c>
      <c r="BV44" s="10">
        <v>4</v>
      </c>
      <c r="BW44" s="10">
        <v>3</v>
      </c>
      <c r="BX44" s="10">
        <v>4</v>
      </c>
      <c r="BY44" s="10"/>
      <c r="BZ44" s="10"/>
      <c r="CA44" s="3">
        <v>3</v>
      </c>
      <c r="CD44" s="3">
        <v>1</v>
      </c>
      <c r="CJ44" s="3">
        <v>4</v>
      </c>
      <c r="CK44" s="11"/>
      <c r="CL44" s="11"/>
      <c r="CP44" s="3">
        <v>2</v>
      </c>
      <c r="CW44" s="3">
        <v>4</v>
      </c>
      <c r="DA44" s="3">
        <v>2</v>
      </c>
      <c r="DD44" s="3">
        <v>4</v>
      </c>
      <c r="DI44" s="3">
        <v>1</v>
      </c>
      <c r="DL44" s="3">
        <v>4</v>
      </c>
      <c r="DO44" s="3">
        <v>7</v>
      </c>
      <c r="DR44" s="3">
        <v>4</v>
      </c>
      <c r="DV44" s="3">
        <v>2</v>
      </c>
      <c r="DZ44" s="3">
        <v>4</v>
      </c>
      <c r="EC44" s="3">
        <v>7</v>
      </c>
      <c r="EG44" s="3">
        <v>4</v>
      </c>
    </row>
    <row r="45" spans="1:140" s="3" customFormat="1" x14ac:dyDescent="0.35">
      <c r="A45" s="3">
        <v>3260</v>
      </c>
      <c r="C45" s="3">
        <v>1</v>
      </c>
      <c r="F45" s="3">
        <v>1</v>
      </c>
      <c r="L45" s="3">
        <v>2</v>
      </c>
      <c r="O45" s="3">
        <v>2</v>
      </c>
      <c r="V45" s="3">
        <v>1</v>
      </c>
      <c r="AD45" s="3">
        <v>1</v>
      </c>
      <c r="AG45" s="3">
        <v>2</v>
      </c>
      <c r="AJ45" s="3">
        <v>1</v>
      </c>
      <c r="AM45" s="3">
        <v>5</v>
      </c>
      <c r="AT45" s="3">
        <v>4</v>
      </c>
      <c r="AU45" s="3">
        <v>2</v>
      </c>
      <c r="AV45" s="3">
        <v>2</v>
      </c>
      <c r="AW45" s="3">
        <v>3</v>
      </c>
      <c r="AX45" s="3">
        <v>2</v>
      </c>
      <c r="AY45" s="3">
        <v>2</v>
      </c>
      <c r="AZ45" s="3">
        <v>2</v>
      </c>
      <c r="BA45" s="3">
        <v>3</v>
      </c>
      <c r="BB45" s="3">
        <v>1</v>
      </c>
      <c r="BF45" s="10">
        <v>2</v>
      </c>
      <c r="BG45" s="10">
        <v>4</v>
      </c>
      <c r="BH45" s="10">
        <v>4</v>
      </c>
      <c r="BI45" s="10">
        <v>4</v>
      </c>
      <c r="BJ45" s="10">
        <v>2</v>
      </c>
      <c r="BK45" s="10">
        <v>2</v>
      </c>
      <c r="BL45" s="10">
        <v>4</v>
      </c>
      <c r="BM45" s="10">
        <v>2</v>
      </c>
      <c r="BN45" s="10">
        <v>2</v>
      </c>
      <c r="BO45" s="10">
        <v>2</v>
      </c>
      <c r="BP45" s="10">
        <v>2</v>
      </c>
      <c r="BQ45" s="10">
        <v>2</v>
      </c>
      <c r="BR45" s="10">
        <v>4</v>
      </c>
      <c r="BS45" s="10">
        <v>4</v>
      </c>
      <c r="BT45" s="10">
        <v>4</v>
      </c>
      <c r="BU45" s="10">
        <v>4</v>
      </c>
      <c r="BV45" s="10">
        <v>4</v>
      </c>
      <c r="BW45" s="10">
        <v>2</v>
      </c>
      <c r="BX45" s="10">
        <v>4</v>
      </c>
      <c r="BY45" s="10"/>
      <c r="BZ45" s="10"/>
      <c r="CA45" s="3">
        <v>2</v>
      </c>
      <c r="CD45" s="3">
        <v>1</v>
      </c>
      <c r="CJ45" s="3">
        <v>4</v>
      </c>
      <c r="CK45" s="11"/>
      <c r="CL45" s="11"/>
      <c r="CP45" s="3">
        <v>2</v>
      </c>
      <c r="CW45" s="3">
        <v>4</v>
      </c>
      <c r="DA45" s="3">
        <v>3</v>
      </c>
      <c r="DD45" s="3">
        <v>4</v>
      </c>
      <c r="DI45" s="3">
        <v>1</v>
      </c>
      <c r="DL45" s="3">
        <v>4</v>
      </c>
      <c r="DO45" s="3">
        <v>7</v>
      </c>
      <c r="DR45" s="3">
        <v>4</v>
      </c>
      <c r="DV45" s="3">
        <v>8</v>
      </c>
      <c r="DZ45" s="3">
        <v>5</v>
      </c>
      <c r="EC45" s="3">
        <v>2</v>
      </c>
      <c r="EG45" s="3">
        <v>4</v>
      </c>
    </row>
    <row r="46" spans="1:140" s="3" customFormat="1" x14ac:dyDescent="0.35">
      <c r="A46" s="3">
        <v>3910</v>
      </c>
      <c r="C46" s="3">
        <v>1</v>
      </c>
      <c r="F46" s="3">
        <v>1</v>
      </c>
      <c r="I46" s="3">
        <v>1</v>
      </c>
      <c r="L46" s="3">
        <v>1</v>
      </c>
      <c r="O46" s="3">
        <v>4</v>
      </c>
      <c r="V46" s="3">
        <v>1</v>
      </c>
      <c r="AD46" s="3">
        <v>1</v>
      </c>
      <c r="AG46" s="3">
        <v>1</v>
      </c>
      <c r="AJ46" s="3">
        <v>2</v>
      </c>
      <c r="AM46" s="3">
        <v>3</v>
      </c>
      <c r="AN46" s="3">
        <v>4</v>
      </c>
      <c r="AT46" s="3">
        <v>4</v>
      </c>
      <c r="AU46" s="3">
        <v>3</v>
      </c>
      <c r="AV46" s="3">
        <v>4</v>
      </c>
      <c r="AW46" s="3">
        <v>2</v>
      </c>
      <c r="AX46" s="3">
        <v>2</v>
      </c>
      <c r="AY46" s="3">
        <v>2</v>
      </c>
      <c r="AZ46" s="3">
        <v>2</v>
      </c>
      <c r="BA46" s="3">
        <v>2</v>
      </c>
      <c r="BB46" s="3">
        <v>5</v>
      </c>
      <c r="BF46" s="10">
        <v>2</v>
      </c>
      <c r="BG46" s="10">
        <v>3</v>
      </c>
      <c r="BH46" s="10">
        <v>2</v>
      </c>
      <c r="BI46" s="10">
        <v>2</v>
      </c>
      <c r="BJ46" s="10">
        <v>2</v>
      </c>
      <c r="BK46" s="10">
        <v>2</v>
      </c>
      <c r="BL46" s="10">
        <v>4</v>
      </c>
      <c r="BM46" s="10">
        <v>4</v>
      </c>
      <c r="BN46" s="10">
        <v>3</v>
      </c>
      <c r="BO46" s="10">
        <v>3</v>
      </c>
      <c r="BP46" s="10">
        <v>4</v>
      </c>
      <c r="BQ46" s="10">
        <v>2</v>
      </c>
      <c r="BR46" s="10">
        <v>3</v>
      </c>
      <c r="BS46" s="10">
        <v>2</v>
      </c>
      <c r="BT46" s="10">
        <v>4</v>
      </c>
      <c r="BU46" s="10">
        <v>4</v>
      </c>
      <c r="BV46" s="10">
        <v>4</v>
      </c>
      <c r="BW46" s="10">
        <v>2</v>
      </c>
      <c r="BX46" s="10">
        <v>4</v>
      </c>
      <c r="BY46" s="10"/>
      <c r="BZ46" s="10"/>
      <c r="CA46" s="3">
        <v>5</v>
      </c>
      <c r="CD46" s="3">
        <v>7</v>
      </c>
      <c r="CK46" s="11"/>
      <c r="CL46" s="11"/>
      <c r="CP46" s="3">
        <v>2</v>
      </c>
      <c r="CW46" s="3">
        <v>4</v>
      </c>
      <c r="DA46" s="3">
        <v>1</v>
      </c>
      <c r="DD46" s="3">
        <v>4</v>
      </c>
      <c r="DI46" s="3">
        <v>1</v>
      </c>
      <c r="DL46" s="3">
        <v>4</v>
      </c>
      <c r="DO46" s="3">
        <v>7</v>
      </c>
      <c r="DV46" s="3">
        <v>2</v>
      </c>
      <c r="DZ46" s="3">
        <v>4</v>
      </c>
      <c r="EC46" s="3">
        <v>3</v>
      </c>
      <c r="EG46" s="3">
        <v>4</v>
      </c>
    </row>
    <row r="47" spans="1:140" s="3" customFormat="1" x14ac:dyDescent="0.35">
      <c r="A47" s="3">
        <v>350</v>
      </c>
      <c r="C47" s="3">
        <v>2</v>
      </c>
      <c r="F47" s="3">
        <v>3</v>
      </c>
      <c r="I47" s="3">
        <v>3</v>
      </c>
      <c r="L47" s="3">
        <v>3</v>
      </c>
      <c r="O47" s="3">
        <v>1</v>
      </c>
      <c r="V47" s="3">
        <v>1</v>
      </c>
      <c r="AD47" s="3">
        <v>1</v>
      </c>
      <c r="AG47" s="3">
        <v>1</v>
      </c>
      <c r="AJ47" s="3">
        <v>2</v>
      </c>
      <c r="AM47" s="3">
        <v>7</v>
      </c>
      <c r="AT47" s="3">
        <v>5</v>
      </c>
      <c r="AU47" s="3">
        <v>4</v>
      </c>
      <c r="AV47" s="3">
        <v>2</v>
      </c>
      <c r="AW47" s="3">
        <v>2</v>
      </c>
      <c r="AX47" s="3">
        <v>5</v>
      </c>
      <c r="AY47" s="3">
        <v>1</v>
      </c>
      <c r="AZ47" s="3">
        <v>1</v>
      </c>
      <c r="BA47" s="3">
        <v>1</v>
      </c>
      <c r="BB47" s="3">
        <v>1</v>
      </c>
      <c r="BF47" s="10">
        <v>5</v>
      </c>
      <c r="BG47" s="10">
        <v>5</v>
      </c>
      <c r="BH47" s="10">
        <v>5</v>
      </c>
      <c r="BI47" s="10">
        <v>5</v>
      </c>
      <c r="BJ47" s="10">
        <v>5</v>
      </c>
      <c r="BK47" s="10">
        <v>5</v>
      </c>
      <c r="BL47" s="10">
        <v>5</v>
      </c>
      <c r="BM47" s="10">
        <v>5</v>
      </c>
      <c r="BN47" s="10">
        <v>5</v>
      </c>
      <c r="BO47" s="10">
        <v>5</v>
      </c>
      <c r="BP47" s="10">
        <v>5</v>
      </c>
      <c r="BQ47" s="10">
        <v>5</v>
      </c>
      <c r="BR47" s="10">
        <v>5</v>
      </c>
      <c r="BS47" s="10">
        <v>5</v>
      </c>
      <c r="BT47" s="10">
        <v>5</v>
      </c>
      <c r="BU47" s="10">
        <v>5</v>
      </c>
      <c r="BV47" s="10">
        <v>5</v>
      </c>
      <c r="BW47" s="10">
        <v>5</v>
      </c>
      <c r="BX47" s="10">
        <v>5</v>
      </c>
      <c r="BY47" s="10"/>
      <c r="BZ47" s="10"/>
      <c r="CA47" s="3">
        <v>3</v>
      </c>
      <c r="CD47" s="3">
        <v>7</v>
      </c>
      <c r="CK47" s="11"/>
      <c r="CL47" s="11"/>
      <c r="CP47" s="3">
        <v>7</v>
      </c>
      <c r="DA47" s="3">
        <v>8</v>
      </c>
      <c r="DI47" s="3">
        <v>6</v>
      </c>
      <c r="DO47" s="3">
        <v>7</v>
      </c>
      <c r="DV47" s="3">
        <v>8</v>
      </c>
      <c r="EC47" s="3">
        <v>7</v>
      </c>
    </row>
    <row r="48" spans="1:140" s="3" customFormat="1" x14ac:dyDescent="0.35">
      <c r="A48" s="3">
        <v>160</v>
      </c>
      <c r="C48" s="3">
        <v>2</v>
      </c>
      <c r="F48" s="3">
        <v>2</v>
      </c>
      <c r="I48" s="3">
        <v>2</v>
      </c>
      <c r="L48" s="3">
        <v>2</v>
      </c>
      <c r="O48" s="3">
        <v>1</v>
      </c>
      <c r="V48" s="3">
        <v>1</v>
      </c>
      <c r="AD48" s="3">
        <v>1</v>
      </c>
      <c r="AG48" s="3">
        <v>2</v>
      </c>
      <c r="AJ48" s="3">
        <v>1</v>
      </c>
      <c r="AM48" s="3">
        <v>3</v>
      </c>
      <c r="AT48" s="3">
        <v>2</v>
      </c>
      <c r="AU48" s="3">
        <v>2</v>
      </c>
      <c r="AV48" s="3">
        <v>2</v>
      </c>
      <c r="AW48" s="3">
        <v>2</v>
      </c>
      <c r="AX48" s="3">
        <v>2</v>
      </c>
      <c r="AY48" s="3">
        <v>2</v>
      </c>
      <c r="AZ48" s="3">
        <v>2</v>
      </c>
      <c r="BA48" s="3">
        <v>2</v>
      </c>
      <c r="BB48" s="3">
        <v>2</v>
      </c>
      <c r="BF48" s="10">
        <v>2</v>
      </c>
      <c r="BG48" s="10">
        <v>2</v>
      </c>
      <c r="BH48" s="10"/>
      <c r="BI48" s="10">
        <v>3</v>
      </c>
      <c r="BJ48" s="10">
        <v>2</v>
      </c>
      <c r="BK48" s="10">
        <v>2</v>
      </c>
      <c r="BL48" s="10">
        <v>3</v>
      </c>
      <c r="BM48" s="10">
        <v>3</v>
      </c>
      <c r="BN48" s="10">
        <v>2</v>
      </c>
      <c r="BO48" s="10">
        <v>3</v>
      </c>
      <c r="BP48" s="10">
        <v>2</v>
      </c>
      <c r="BQ48" s="10">
        <v>2</v>
      </c>
      <c r="BR48" s="10">
        <v>3</v>
      </c>
      <c r="BS48" s="10">
        <v>2</v>
      </c>
      <c r="BT48" s="10">
        <v>3</v>
      </c>
      <c r="BU48" s="10">
        <v>3</v>
      </c>
      <c r="BV48" s="10">
        <v>3</v>
      </c>
      <c r="BW48" s="10">
        <v>3</v>
      </c>
      <c r="BX48" s="10">
        <v>2</v>
      </c>
      <c r="BY48" s="10"/>
      <c r="BZ48" s="10"/>
      <c r="CA48" s="3">
        <v>3</v>
      </c>
      <c r="CD48" s="3">
        <v>1</v>
      </c>
      <c r="CJ48" s="3">
        <v>4</v>
      </c>
      <c r="CK48" s="11"/>
      <c r="CL48" s="11"/>
      <c r="CP48" s="3">
        <v>7</v>
      </c>
      <c r="DA48" s="3">
        <v>2</v>
      </c>
      <c r="DD48" s="3">
        <v>4</v>
      </c>
      <c r="DI48" s="3">
        <v>1</v>
      </c>
      <c r="DL48" s="3">
        <v>4</v>
      </c>
      <c r="DO48" s="3">
        <v>7</v>
      </c>
      <c r="DV48" s="3">
        <v>8</v>
      </c>
      <c r="EC48" s="3">
        <v>7</v>
      </c>
    </row>
    <row r="49" spans="1:140" s="3" customFormat="1" x14ac:dyDescent="0.35">
      <c r="A49" s="3">
        <v>3610</v>
      </c>
      <c r="C49" s="3">
        <v>1</v>
      </c>
      <c r="F49" s="3">
        <v>3</v>
      </c>
      <c r="I49" s="3">
        <v>3</v>
      </c>
      <c r="L49" s="3">
        <v>3</v>
      </c>
      <c r="O49" s="3">
        <v>2</v>
      </c>
      <c r="V49" s="3">
        <v>1</v>
      </c>
      <c r="AD49" s="3">
        <v>1</v>
      </c>
      <c r="AG49" s="3">
        <v>1</v>
      </c>
      <c r="AJ49" s="3">
        <v>2</v>
      </c>
      <c r="AM49" s="3">
        <v>2</v>
      </c>
      <c r="AN49" s="3">
        <v>7</v>
      </c>
      <c r="AT49" s="3">
        <v>2</v>
      </c>
      <c r="AU49" s="3">
        <v>2</v>
      </c>
      <c r="AV49" s="3">
        <v>2</v>
      </c>
      <c r="AW49" s="3">
        <v>2</v>
      </c>
      <c r="AX49" s="3">
        <v>2</v>
      </c>
      <c r="AY49" s="3">
        <v>2</v>
      </c>
      <c r="AZ49" s="3">
        <v>2</v>
      </c>
      <c r="BA49" s="3">
        <v>2</v>
      </c>
      <c r="BB49" s="3">
        <v>2</v>
      </c>
      <c r="BF49" s="10">
        <v>2</v>
      </c>
      <c r="BG49" s="10">
        <v>2</v>
      </c>
      <c r="BH49" s="10"/>
      <c r="BI49" s="10">
        <v>2</v>
      </c>
      <c r="BJ49" s="10"/>
      <c r="BK49" s="10">
        <v>2</v>
      </c>
      <c r="BL49" s="10"/>
      <c r="BM49" s="10"/>
      <c r="BN49" s="10">
        <v>2</v>
      </c>
      <c r="BO49" s="10"/>
      <c r="BP49" s="10"/>
      <c r="BQ49" s="10"/>
      <c r="BR49" s="10"/>
      <c r="BS49" s="10">
        <v>2</v>
      </c>
      <c r="BT49" s="10"/>
      <c r="BU49" s="10"/>
      <c r="BV49" s="10"/>
      <c r="BW49" s="10"/>
      <c r="BX49" s="10"/>
      <c r="BY49" s="10"/>
      <c r="BZ49" s="10"/>
      <c r="CA49" s="3">
        <v>2</v>
      </c>
      <c r="CD49" s="3">
        <v>1</v>
      </c>
      <c r="CJ49" s="3">
        <v>4</v>
      </c>
      <c r="CK49" s="11"/>
      <c r="CL49" s="11"/>
      <c r="CP49" s="3">
        <v>7</v>
      </c>
      <c r="DA49" s="3">
        <v>1</v>
      </c>
      <c r="DD49" s="3">
        <v>4</v>
      </c>
      <c r="DI49" s="3">
        <v>1</v>
      </c>
      <c r="DL49" s="3">
        <v>4</v>
      </c>
      <c r="DO49" s="3">
        <v>7</v>
      </c>
      <c r="DV49" s="3">
        <v>8</v>
      </c>
      <c r="EC49" s="3">
        <v>2</v>
      </c>
      <c r="EG49" s="3">
        <v>4</v>
      </c>
      <c r="EJ49" s="3" t="s">
        <v>324</v>
      </c>
    </row>
    <row r="50" spans="1:140" s="3" customFormat="1" x14ac:dyDescent="0.35">
      <c r="A50" s="3">
        <v>11400</v>
      </c>
      <c r="C50" s="3">
        <v>1</v>
      </c>
      <c r="F50" s="3">
        <v>1</v>
      </c>
      <c r="I50" s="3">
        <v>1</v>
      </c>
      <c r="L50" s="3">
        <v>1</v>
      </c>
      <c r="O50" s="3">
        <v>2</v>
      </c>
      <c r="V50" s="3">
        <v>2</v>
      </c>
      <c r="Y50" s="3">
        <v>5</v>
      </c>
      <c r="AA50" s="3">
        <v>6753</v>
      </c>
      <c r="AD50" s="3">
        <v>1</v>
      </c>
      <c r="AG50" s="3">
        <v>1</v>
      </c>
      <c r="AJ50" s="3">
        <v>2</v>
      </c>
      <c r="AM50" s="3">
        <v>6</v>
      </c>
      <c r="AT50" s="3">
        <v>2</v>
      </c>
      <c r="AU50" s="3">
        <v>1</v>
      </c>
      <c r="AV50" s="3">
        <v>2</v>
      </c>
      <c r="AW50" s="3">
        <v>1</v>
      </c>
      <c r="AX50" s="3">
        <v>2</v>
      </c>
      <c r="AY50" s="3">
        <v>2</v>
      </c>
      <c r="AZ50" s="3">
        <v>2</v>
      </c>
      <c r="BA50" s="3">
        <v>2</v>
      </c>
      <c r="BB50" s="3">
        <v>1</v>
      </c>
      <c r="BF50" s="10">
        <v>2</v>
      </c>
      <c r="BG50" s="10">
        <v>2</v>
      </c>
      <c r="BH50" s="10">
        <v>2</v>
      </c>
      <c r="BI50" s="10">
        <v>2</v>
      </c>
      <c r="BJ50" s="10">
        <v>3</v>
      </c>
      <c r="BK50" s="10">
        <v>2</v>
      </c>
      <c r="BL50" s="10">
        <v>4</v>
      </c>
      <c r="BM50" s="10">
        <v>3</v>
      </c>
      <c r="BN50" s="10">
        <v>2</v>
      </c>
      <c r="BO50" s="10">
        <v>3</v>
      </c>
      <c r="BP50" s="10">
        <v>3</v>
      </c>
      <c r="BQ50" s="10">
        <v>2</v>
      </c>
      <c r="BR50" s="10">
        <v>2</v>
      </c>
      <c r="BS50" s="10">
        <v>1</v>
      </c>
      <c r="BT50" s="10">
        <v>2</v>
      </c>
      <c r="BU50" s="10">
        <v>4</v>
      </c>
      <c r="BV50" s="10">
        <v>5</v>
      </c>
      <c r="BW50" s="10">
        <v>3</v>
      </c>
      <c r="BX50" s="10">
        <v>4</v>
      </c>
      <c r="BY50" s="10"/>
      <c r="BZ50" s="10"/>
      <c r="CA50" s="3">
        <v>5</v>
      </c>
      <c r="CD50" s="3">
        <v>1</v>
      </c>
      <c r="CJ50" s="3">
        <v>4</v>
      </c>
      <c r="CK50" s="11"/>
      <c r="CL50" s="11"/>
      <c r="CP50" s="3">
        <v>7</v>
      </c>
      <c r="CW50" s="3">
        <v>4</v>
      </c>
      <c r="DA50" s="3">
        <v>8</v>
      </c>
      <c r="DI50" s="3">
        <v>1</v>
      </c>
      <c r="DL50" s="3">
        <v>4</v>
      </c>
      <c r="DO50" s="3">
        <v>1</v>
      </c>
      <c r="DR50" s="3">
        <v>4</v>
      </c>
      <c r="DV50" s="3">
        <v>1</v>
      </c>
      <c r="DZ50" s="3">
        <v>4</v>
      </c>
      <c r="EC50" s="3">
        <v>1</v>
      </c>
      <c r="EG50" s="3">
        <v>4</v>
      </c>
    </row>
    <row r="51" spans="1:140" s="3" customFormat="1" x14ac:dyDescent="0.35">
      <c r="A51" s="3">
        <v>410</v>
      </c>
      <c r="C51" s="3">
        <v>2</v>
      </c>
      <c r="F51" s="3">
        <v>2</v>
      </c>
      <c r="I51" s="3">
        <v>2</v>
      </c>
      <c r="L51" s="3">
        <v>2</v>
      </c>
      <c r="O51" s="3">
        <v>1</v>
      </c>
      <c r="V51" s="3">
        <v>1</v>
      </c>
      <c r="AD51" s="3">
        <v>1</v>
      </c>
      <c r="AG51" s="3">
        <v>1</v>
      </c>
      <c r="AJ51" s="3">
        <v>2</v>
      </c>
      <c r="AM51" s="3">
        <v>3</v>
      </c>
      <c r="AT51" s="3">
        <v>1</v>
      </c>
      <c r="AU51" s="3">
        <v>1</v>
      </c>
      <c r="AV51" s="3">
        <v>2</v>
      </c>
      <c r="AW51" s="3">
        <v>2</v>
      </c>
      <c r="AX51" s="3">
        <v>2</v>
      </c>
      <c r="AY51" s="3">
        <v>3</v>
      </c>
      <c r="AZ51" s="3">
        <v>3</v>
      </c>
      <c r="BA51" s="3">
        <v>3</v>
      </c>
      <c r="BB51" s="3">
        <v>4</v>
      </c>
      <c r="BF51" s="10">
        <v>3</v>
      </c>
      <c r="BG51" s="10">
        <v>4</v>
      </c>
      <c r="BH51" s="10">
        <v>3</v>
      </c>
      <c r="BI51" s="10">
        <v>3</v>
      </c>
      <c r="BJ51" s="10">
        <v>4</v>
      </c>
      <c r="BK51" s="10">
        <v>3</v>
      </c>
      <c r="BL51" s="10">
        <v>4</v>
      </c>
      <c r="BM51" s="10">
        <v>4</v>
      </c>
      <c r="BN51" s="10">
        <v>4</v>
      </c>
      <c r="BO51" s="10">
        <v>4</v>
      </c>
      <c r="BP51" s="10">
        <v>4</v>
      </c>
      <c r="BQ51" s="10">
        <v>4</v>
      </c>
      <c r="BR51" s="10">
        <v>4</v>
      </c>
      <c r="BS51" s="10">
        <v>3</v>
      </c>
      <c r="BT51" s="10">
        <v>4</v>
      </c>
      <c r="BU51" s="10">
        <v>4</v>
      </c>
      <c r="BV51" s="10">
        <v>4</v>
      </c>
      <c r="BW51" s="10">
        <v>3</v>
      </c>
      <c r="BX51" s="10">
        <v>4</v>
      </c>
      <c r="BY51" s="10"/>
      <c r="BZ51" s="10"/>
      <c r="CA51" s="3">
        <v>5</v>
      </c>
      <c r="CD51" s="3">
        <v>1</v>
      </c>
      <c r="CJ51" s="3">
        <v>4</v>
      </c>
      <c r="CK51" s="11"/>
      <c r="CL51" s="11"/>
      <c r="CP51" s="3">
        <v>7</v>
      </c>
      <c r="DA51" s="3">
        <v>1</v>
      </c>
      <c r="DD51" s="3">
        <v>4</v>
      </c>
      <c r="DE51" s="3" t="s">
        <v>325</v>
      </c>
      <c r="DI51" s="3">
        <v>1</v>
      </c>
      <c r="DL51" s="3">
        <v>4</v>
      </c>
      <c r="DO51" s="3">
        <v>7</v>
      </c>
      <c r="DV51" s="3">
        <v>8</v>
      </c>
      <c r="EC51" s="3">
        <v>7</v>
      </c>
    </row>
    <row r="52" spans="1:140" s="3" customFormat="1" x14ac:dyDescent="0.35">
      <c r="A52" s="3">
        <v>1420</v>
      </c>
      <c r="C52" s="3">
        <v>2</v>
      </c>
      <c r="F52" s="3">
        <v>4</v>
      </c>
      <c r="I52" s="3">
        <v>3</v>
      </c>
      <c r="L52" s="3">
        <v>3</v>
      </c>
      <c r="O52" s="3">
        <v>2</v>
      </c>
      <c r="V52" s="3">
        <v>1</v>
      </c>
      <c r="AD52" s="3">
        <v>1</v>
      </c>
      <c r="AG52" s="3">
        <v>2</v>
      </c>
      <c r="AJ52" s="3">
        <v>3</v>
      </c>
      <c r="AM52" s="3">
        <v>6</v>
      </c>
      <c r="AT52" s="3">
        <v>2</v>
      </c>
      <c r="AU52" s="3">
        <v>2</v>
      </c>
      <c r="AV52" s="3">
        <v>2</v>
      </c>
      <c r="AW52" s="3">
        <v>2</v>
      </c>
      <c r="AX52" s="3">
        <v>3</v>
      </c>
      <c r="AY52" s="3">
        <v>2</v>
      </c>
      <c r="AZ52" s="3">
        <v>2</v>
      </c>
      <c r="BA52" s="3">
        <v>2</v>
      </c>
      <c r="BB52" s="3">
        <v>3</v>
      </c>
      <c r="BF52" s="10">
        <v>2</v>
      </c>
      <c r="BG52" s="10">
        <v>2</v>
      </c>
      <c r="BH52" s="10">
        <v>3</v>
      </c>
      <c r="BI52" s="10">
        <v>2</v>
      </c>
      <c r="BJ52" s="10">
        <v>2</v>
      </c>
      <c r="BK52" s="10">
        <v>2</v>
      </c>
      <c r="BL52" s="10">
        <v>3</v>
      </c>
      <c r="BM52" s="10">
        <v>3</v>
      </c>
      <c r="BN52" s="10">
        <v>2</v>
      </c>
      <c r="BO52" s="10">
        <v>3</v>
      </c>
      <c r="BP52" s="10">
        <v>2</v>
      </c>
      <c r="BQ52" s="10">
        <v>2</v>
      </c>
      <c r="BR52" s="10">
        <v>2</v>
      </c>
      <c r="BS52" s="10">
        <v>2</v>
      </c>
      <c r="BT52" s="10">
        <v>2</v>
      </c>
      <c r="BU52" s="10">
        <v>3</v>
      </c>
      <c r="BV52" s="10">
        <v>4</v>
      </c>
      <c r="BW52" s="10">
        <v>2</v>
      </c>
      <c r="BX52" s="10">
        <v>3</v>
      </c>
      <c r="BY52" s="10"/>
      <c r="BZ52" s="10"/>
      <c r="CA52" s="3">
        <v>3</v>
      </c>
      <c r="CD52" s="3">
        <v>1</v>
      </c>
      <c r="CJ52" s="3">
        <v>4</v>
      </c>
      <c r="CK52" s="11"/>
      <c r="CL52" s="11"/>
      <c r="CP52" s="3">
        <v>3</v>
      </c>
      <c r="CW52" s="3">
        <v>1</v>
      </c>
      <c r="CX52" s="3" t="s">
        <v>326</v>
      </c>
      <c r="DA52" s="3">
        <v>1</v>
      </c>
      <c r="DD52" s="3">
        <v>1</v>
      </c>
      <c r="DE52" s="3" t="s">
        <v>327</v>
      </c>
      <c r="DI52" s="3">
        <v>1</v>
      </c>
      <c r="DL52" s="3">
        <v>4</v>
      </c>
      <c r="DO52" s="3">
        <v>1</v>
      </c>
      <c r="DR52" s="3">
        <v>1</v>
      </c>
      <c r="DS52" s="3" t="s">
        <v>327</v>
      </c>
      <c r="DV52" s="3">
        <v>2</v>
      </c>
      <c r="DZ52" s="3">
        <v>1</v>
      </c>
      <c r="EA52" s="3" t="s">
        <v>328</v>
      </c>
      <c r="EC52" s="3">
        <v>1</v>
      </c>
      <c r="EG52" s="3">
        <v>1</v>
      </c>
      <c r="EH52" s="3" t="s">
        <v>328</v>
      </c>
    </row>
    <row r="53" spans="1:140" s="3" customFormat="1" x14ac:dyDescent="0.35">
      <c r="A53" s="3">
        <v>1370</v>
      </c>
      <c r="C53" s="3">
        <v>1</v>
      </c>
      <c r="F53" s="3">
        <v>1</v>
      </c>
      <c r="I53" s="3">
        <v>1</v>
      </c>
      <c r="L53" s="3">
        <v>1</v>
      </c>
      <c r="O53" s="3">
        <v>3</v>
      </c>
      <c r="V53" s="3">
        <v>1</v>
      </c>
      <c r="AD53" s="3">
        <v>2</v>
      </c>
      <c r="AG53" s="3">
        <v>2</v>
      </c>
      <c r="AJ53" s="3">
        <v>2</v>
      </c>
      <c r="AM53" s="3">
        <v>1</v>
      </c>
      <c r="AT53" s="3">
        <v>1</v>
      </c>
      <c r="AU53" s="3">
        <v>1</v>
      </c>
      <c r="AV53" s="3">
        <v>1</v>
      </c>
      <c r="AW53" s="3">
        <v>1</v>
      </c>
      <c r="AX53" s="3">
        <v>1</v>
      </c>
      <c r="AY53" s="3">
        <v>1</v>
      </c>
      <c r="AZ53" s="3">
        <v>1</v>
      </c>
      <c r="BA53" s="3">
        <v>1</v>
      </c>
      <c r="BB53" s="3">
        <v>1</v>
      </c>
      <c r="BF53" s="10">
        <v>1</v>
      </c>
      <c r="BG53" s="10">
        <v>3</v>
      </c>
      <c r="BH53" s="10">
        <v>1</v>
      </c>
      <c r="BI53" s="10">
        <v>1</v>
      </c>
      <c r="BJ53" s="10">
        <v>5</v>
      </c>
      <c r="BK53" s="10">
        <v>1</v>
      </c>
      <c r="BL53" s="10">
        <v>3</v>
      </c>
      <c r="BM53" s="10">
        <v>3</v>
      </c>
      <c r="BN53" s="10">
        <v>3</v>
      </c>
      <c r="BO53" s="10">
        <v>3</v>
      </c>
      <c r="BP53" s="10">
        <v>3</v>
      </c>
      <c r="BQ53" s="10">
        <v>3</v>
      </c>
      <c r="BR53" s="10">
        <v>3</v>
      </c>
      <c r="BS53" s="10">
        <v>1</v>
      </c>
      <c r="BT53" s="10">
        <v>5</v>
      </c>
      <c r="BU53" s="10">
        <v>5</v>
      </c>
      <c r="BV53" s="10">
        <v>5</v>
      </c>
      <c r="BW53" s="10">
        <v>5</v>
      </c>
      <c r="BX53" s="10">
        <v>5</v>
      </c>
      <c r="BY53" s="10"/>
      <c r="BZ53" s="10"/>
      <c r="CA53" s="3">
        <v>5</v>
      </c>
      <c r="CD53" s="3">
        <v>1</v>
      </c>
      <c r="CJ53" s="3">
        <v>4</v>
      </c>
      <c r="CK53" s="11"/>
      <c r="CL53" s="11"/>
      <c r="CP53" s="3">
        <v>7</v>
      </c>
      <c r="DA53" s="3">
        <v>8</v>
      </c>
      <c r="DI53" s="3">
        <v>1</v>
      </c>
      <c r="DL53" s="3">
        <v>4</v>
      </c>
      <c r="DO53" s="3">
        <v>1</v>
      </c>
      <c r="DR53" s="3">
        <v>4</v>
      </c>
      <c r="DV53" s="3">
        <v>2</v>
      </c>
      <c r="DZ53" s="3">
        <v>4</v>
      </c>
      <c r="EC53" s="3">
        <v>7</v>
      </c>
      <c r="EG53" s="3">
        <v>5</v>
      </c>
      <c r="EI53" s="3" t="s">
        <v>329</v>
      </c>
    </row>
    <row r="54" spans="1:140" s="3" customFormat="1" x14ac:dyDescent="0.35">
      <c r="A54" s="3">
        <v>70</v>
      </c>
      <c r="C54" s="3">
        <v>2</v>
      </c>
      <c r="F54" s="3">
        <v>2</v>
      </c>
      <c r="I54" s="3">
        <v>2</v>
      </c>
      <c r="L54" s="3">
        <v>2</v>
      </c>
      <c r="O54" s="3">
        <v>1</v>
      </c>
      <c r="V54" s="3">
        <v>1</v>
      </c>
      <c r="AD54" s="3">
        <v>1</v>
      </c>
      <c r="AG54" s="3">
        <v>1</v>
      </c>
      <c r="AJ54" s="3">
        <v>3</v>
      </c>
      <c r="AM54" s="3">
        <v>4</v>
      </c>
      <c r="AT54" s="3">
        <v>5</v>
      </c>
      <c r="AU54" s="3">
        <v>4</v>
      </c>
      <c r="AV54" s="3">
        <v>2</v>
      </c>
      <c r="AW54" s="3">
        <v>2</v>
      </c>
      <c r="AX54" s="3">
        <v>5</v>
      </c>
      <c r="AY54" s="3">
        <v>4</v>
      </c>
      <c r="AZ54" s="3">
        <v>2</v>
      </c>
      <c r="BA54" s="3">
        <v>2</v>
      </c>
      <c r="BB54" s="3">
        <v>1</v>
      </c>
      <c r="BF54" s="10">
        <v>3</v>
      </c>
      <c r="BG54" s="10">
        <v>3</v>
      </c>
      <c r="BH54" s="10">
        <v>5</v>
      </c>
      <c r="BI54" s="10">
        <v>5</v>
      </c>
      <c r="BJ54" s="10">
        <v>5</v>
      </c>
      <c r="BK54" s="10">
        <v>3</v>
      </c>
      <c r="BL54" s="10">
        <v>5</v>
      </c>
      <c r="BM54" s="10">
        <v>5</v>
      </c>
      <c r="BN54" s="10">
        <v>3</v>
      </c>
      <c r="BO54" s="10">
        <v>4</v>
      </c>
      <c r="BP54" s="10">
        <v>3</v>
      </c>
      <c r="BQ54" s="10">
        <v>3</v>
      </c>
      <c r="BR54" s="10">
        <v>3</v>
      </c>
      <c r="BS54" s="10">
        <v>3</v>
      </c>
      <c r="BT54" s="10">
        <v>5</v>
      </c>
      <c r="BU54" s="10">
        <v>5</v>
      </c>
      <c r="BV54" s="10">
        <v>5</v>
      </c>
      <c r="BW54" s="10">
        <v>3</v>
      </c>
      <c r="BX54" s="10">
        <v>4</v>
      </c>
      <c r="BY54" s="10"/>
      <c r="BZ54" s="10"/>
      <c r="CA54" s="3">
        <v>5</v>
      </c>
      <c r="CD54" s="3">
        <v>1</v>
      </c>
      <c r="CJ54" s="3">
        <v>1</v>
      </c>
      <c r="CK54" s="11"/>
      <c r="CL54" s="11"/>
      <c r="CM54" s="3" t="s">
        <v>330</v>
      </c>
      <c r="CP54" s="3">
        <v>3</v>
      </c>
      <c r="CW54" s="3">
        <v>4</v>
      </c>
      <c r="DA54" s="3">
        <v>8</v>
      </c>
      <c r="DI54" s="3">
        <v>1</v>
      </c>
      <c r="DL54" s="3">
        <v>4</v>
      </c>
      <c r="DO54" s="3">
        <v>7</v>
      </c>
      <c r="DV54" s="3">
        <v>1</v>
      </c>
      <c r="DZ54" s="3">
        <v>4</v>
      </c>
      <c r="EC54" s="3">
        <v>7</v>
      </c>
    </row>
    <row r="55" spans="1:140" s="3" customFormat="1" x14ac:dyDescent="0.35">
      <c r="A55" s="3">
        <v>690</v>
      </c>
      <c r="C55" s="3">
        <v>1</v>
      </c>
      <c r="F55" s="3">
        <v>1</v>
      </c>
      <c r="I55" s="3">
        <v>1</v>
      </c>
      <c r="L55" s="3">
        <v>1</v>
      </c>
      <c r="O55" s="3">
        <v>2</v>
      </c>
      <c r="V55" s="3">
        <v>1</v>
      </c>
      <c r="AD55" s="3">
        <v>1</v>
      </c>
      <c r="AG55" s="3">
        <v>1</v>
      </c>
      <c r="AJ55" s="3">
        <v>2</v>
      </c>
      <c r="AM55" s="3">
        <v>3</v>
      </c>
      <c r="AT55" s="3">
        <v>3</v>
      </c>
      <c r="AU55" s="3">
        <v>2</v>
      </c>
      <c r="AV55" s="3">
        <v>2</v>
      </c>
      <c r="AW55" s="3">
        <v>2</v>
      </c>
      <c r="AX55" s="3">
        <v>1</v>
      </c>
      <c r="AY55" s="3">
        <v>2</v>
      </c>
      <c r="AZ55" s="3">
        <v>2</v>
      </c>
      <c r="BA55" s="3">
        <v>2</v>
      </c>
      <c r="BB55" s="3">
        <v>2</v>
      </c>
      <c r="BF55" s="10">
        <v>2</v>
      </c>
      <c r="BG55" s="10">
        <v>3</v>
      </c>
      <c r="BH55" s="10">
        <v>3</v>
      </c>
      <c r="BI55" s="10">
        <v>3</v>
      </c>
      <c r="BJ55" s="10">
        <v>2</v>
      </c>
      <c r="BK55" s="10">
        <v>2</v>
      </c>
      <c r="BL55" s="10">
        <v>4</v>
      </c>
      <c r="BM55" s="10">
        <v>4</v>
      </c>
      <c r="BN55" s="10">
        <v>3</v>
      </c>
      <c r="BO55" s="10">
        <v>4</v>
      </c>
      <c r="BP55" s="10">
        <v>4</v>
      </c>
      <c r="BQ55" s="10">
        <v>4</v>
      </c>
      <c r="BR55" s="10">
        <v>4</v>
      </c>
      <c r="BS55" s="10">
        <v>2</v>
      </c>
      <c r="BT55" s="10">
        <v>4</v>
      </c>
      <c r="BU55" s="10">
        <v>4</v>
      </c>
      <c r="BV55" s="10">
        <v>4</v>
      </c>
      <c r="BW55" s="10">
        <v>3</v>
      </c>
      <c r="BX55" s="10">
        <v>5</v>
      </c>
      <c r="BY55" s="10"/>
      <c r="BZ55" s="10"/>
      <c r="CA55" s="3">
        <v>3</v>
      </c>
      <c r="CD55" s="3">
        <v>6</v>
      </c>
      <c r="CG55" s="3" t="s">
        <v>331</v>
      </c>
      <c r="CJ55" s="3">
        <v>1</v>
      </c>
      <c r="CK55" s="11"/>
      <c r="CL55" s="11"/>
      <c r="CM55" s="3" t="s">
        <v>332</v>
      </c>
      <c r="CP55" s="3">
        <v>1</v>
      </c>
      <c r="CW55" s="3">
        <v>4</v>
      </c>
      <c r="DA55" s="3">
        <v>1</v>
      </c>
      <c r="DD55" s="3">
        <v>4</v>
      </c>
      <c r="DE55" s="3" t="s">
        <v>333</v>
      </c>
      <c r="DI55" s="3">
        <v>1</v>
      </c>
      <c r="DL55" s="3">
        <v>4</v>
      </c>
      <c r="DO55" s="3">
        <v>1</v>
      </c>
      <c r="DR55" s="3">
        <v>4</v>
      </c>
      <c r="DV55" s="3">
        <v>2</v>
      </c>
      <c r="DZ55" s="3">
        <v>4</v>
      </c>
      <c r="EC55" s="3">
        <v>2</v>
      </c>
      <c r="EG55" s="3">
        <v>4</v>
      </c>
    </row>
    <row r="56" spans="1:140" s="3" customFormat="1" x14ac:dyDescent="0.35">
      <c r="A56" s="3">
        <v>2920</v>
      </c>
      <c r="C56" s="3">
        <v>1</v>
      </c>
      <c r="F56" s="3">
        <v>1</v>
      </c>
      <c r="I56" s="3">
        <v>1</v>
      </c>
      <c r="L56" s="3">
        <v>2</v>
      </c>
      <c r="O56" s="3">
        <v>3</v>
      </c>
      <c r="V56" s="3">
        <v>1</v>
      </c>
      <c r="AD56" s="3">
        <v>1</v>
      </c>
      <c r="AG56" s="3">
        <v>1</v>
      </c>
      <c r="AJ56" s="3">
        <v>2</v>
      </c>
      <c r="AM56" s="3">
        <v>3</v>
      </c>
      <c r="AN56" s="3">
        <v>3</v>
      </c>
      <c r="AT56" s="3">
        <v>3</v>
      </c>
      <c r="AU56" s="3">
        <v>3</v>
      </c>
      <c r="AV56" s="3">
        <v>3</v>
      </c>
      <c r="AW56" s="3">
        <v>3</v>
      </c>
      <c r="AX56" s="3">
        <v>3</v>
      </c>
      <c r="AY56" s="3">
        <v>3</v>
      </c>
      <c r="AZ56" s="3">
        <v>3</v>
      </c>
      <c r="BA56" s="3">
        <v>3</v>
      </c>
      <c r="BB56" s="3">
        <v>3</v>
      </c>
      <c r="BF56" s="10">
        <v>3</v>
      </c>
      <c r="BG56" s="10">
        <v>5</v>
      </c>
      <c r="BH56" s="10">
        <v>5</v>
      </c>
      <c r="BI56" s="10">
        <v>5</v>
      </c>
      <c r="BJ56" s="10">
        <v>5</v>
      </c>
      <c r="BK56" s="10">
        <v>5</v>
      </c>
      <c r="BL56" s="10">
        <v>5</v>
      </c>
      <c r="BM56" s="10">
        <v>5</v>
      </c>
      <c r="BN56" s="10">
        <v>5</v>
      </c>
      <c r="BO56" s="10">
        <v>5</v>
      </c>
      <c r="BP56" s="10">
        <v>5</v>
      </c>
      <c r="BQ56" s="10">
        <v>5</v>
      </c>
      <c r="BR56" s="10">
        <v>5</v>
      </c>
      <c r="BS56" s="10">
        <v>3</v>
      </c>
      <c r="BT56" s="10">
        <v>5</v>
      </c>
      <c r="BU56" s="10">
        <v>5</v>
      </c>
      <c r="BV56" s="10">
        <v>5</v>
      </c>
      <c r="BW56" s="10">
        <v>5</v>
      </c>
      <c r="BX56" s="10">
        <v>5</v>
      </c>
      <c r="BY56" s="10"/>
      <c r="BZ56" s="10"/>
      <c r="CA56" s="3">
        <v>5</v>
      </c>
      <c r="CD56" s="3">
        <v>1</v>
      </c>
      <c r="CJ56" s="3">
        <v>4</v>
      </c>
      <c r="CK56" s="11"/>
      <c r="CL56" s="11"/>
      <c r="CP56" s="3">
        <v>4</v>
      </c>
      <c r="CW56" s="3">
        <v>4</v>
      </c>
      <c r="DA56" s="3">
        <v>1</v>
      </c>
      <c r="DD56" s="3">
        <v>4</v>
      </c>
      <c r="DI56" s="3">
        <v>1</v>
      </c>
      <c r="DL56" s="3">
        <v>4</v>
      </c>
      <c r="DO56" s="3">
        <v>7</v>
      </c>
      <c r="DR56" s="3">
        <v>4</v>
      </c>
      <c r="DV56" s="3">
        <v>2</v>
      </c>
      <c r="DZ56" s="3">
        <v>4</v>
      </c>
      <c r="EC56" s="3">
        <v>3</v>
      </c>
      <c r="EG56" s="3">
        <v>4</v>
      </c>
    </row>
    <row r="57" spans="1:140" s="3" customFormat="1" x14ac:dyDescent="0.35">
      <c r="A57" s="3">
        <v>10340</v>
      </c>
      <c r="C57" s="3">
        <v>1</v>
      </c>
      <c r="F57" s="3">
        <v>3</v>
      </c>
      <c r="I57" s="3">
        <v>3</v>
      </c>
      <c r="L57" s="3">
        <v>3</v>
      </c>
      <c r="O57" s="3">
        <v>1</v>
      </c>
      <c r="P57" s="3">
        <v>2</v>
      </c>
      <c r="R57" s="3">
        <v>3</v>
      </c>
      <c r="V57" s="3">
        <v>2</v>
      </c>
      <c r="Y57" s="3">
        <v>1</v>
      </c>
      <c r="AA57" s="3">
        <v>6232</v>
      </c>
      <c r="AD57" s="3">
        <v>1</v>
      </c>
      <c r="AG57" s="3">
        <v>1</v>
      </c>
      <c r="AJ57" s="3">
        <v>3</v>
      </c>
      <c r="AM57" s="3">
        <v>6</v>
      </c>
      <c r="AT57" s="3">
        <v>5</v>
      </c>
      <c r="AU57" s="3">
        <v>5</v>
      </c>
      <c r="AV57" s="3">
        <v>2</v>
      </c>
      <c r="AW57" s="3">
        <v>4</v>
      </c>
      <c r="AX57" s="3">
        <v>2</v>
      </c>
      <c r="AY57" s="3">
        <v>3</v>
      </c>
      <c r="AZ57" s="3">
        <v>3</v>
      </c>
      <c r="BA57" s="3">
        <v>2</v>
      </c>
      <c r="BB57" s="3">
        <v>1</v>
      </c>
      <c r="BF57" s="10">
        <v>5</v>
      </c>
      <c r="BG57" s="10">
        <v>5</v>
      </c>
      <c r="BH57" s="10">
        <v>3</v>
      </c>
      <c r="BI57" s="10">
        <v>2</v>
      </c>
      <c r="BJ57" s="10">
        <v>5</v>
      </c>
      <c r="BK57" s="10">
        <v>2</v>
      </c>
      <c r="BL57" s="10">
        <v>5</v>
      </c>
      <c r="BM57" s="10">
        <v>5</v>
      </c>
      <c r="BN57" s="10">
        <v>5</v>
      </c>
      <c r="BO57" s="10">
        <v>5</v>
      </c>
      <c r="BP57" s="10">
        <v>5</v>
      </c>
      <c r="BQ57" s="10">
        <v>5</v>
      </c>
      <c r="BR57" s="10">
        <v>5</v>
      </c>
      <c r="BS57" s="10">
        <v>2</v>
      </c>
      <c r="BT57" s="10">
        <v>5</v>
      </c>
      <c r="BU57" s="10">
        <v>5</v>
      </c>
      <c r="BV57" s="10">
        <v>5</v>
      </c>
      <c r="BW57" s="10">
        <v>5</v>
      </c>
      <c r="BX57" s="10">
        <v>5</v>
      </c>
      <c r="BY57" s="10"/>
      <c r="BZ57" s="10"/>
      <c r="CA57" s="3">
        <v>2</v>
      </c>
      <c r="CD57" s="3">
        <v>7</v>
      </c>
      <c r="CK57" s="11"/>
      <c r="CL57" s="11"/>
      <c r="CP57" s="3">
        <v>7</v>
      </c>
      <c r="DA57" s="3">
        <v>8</v>
      </c>
      <c r="DI57" s="3">
        <v>1</v>
      </c>
      <c r="DL57" s="3">
        <v>4</v>
      </c>
      <c r="DO57" s="3">
        <v>7</v>
      </c>
      <c r="DV57" s="3">
        <v>8</v>
      </c>
      <c r="EC57" s="3">
        <v>7</v>
      </c>
    </row>
    <row r="58" spans="1:140" s="3" customFormat="1" x14ac:dyDescent="0.35">
      <c r="A58" s="3">
        <v>3430</v>
      </c>
      <c r="C58" s="3">
        <v>2</v>
      </c>
      <c r="F58" s="3">
        <v>2</v>
      </c>
      <c r="I58" s="3">
        <v>2</v>
      </c>
      <c r="L58" s="3">
        <v>2</v>
      </c>
      <c r="O58" s="3">
        <v>1</v>
      </c>
      <c r="V58" s="3">
        <v>1</v>
      </c>
      <c r="AD58" s="3">
        <v>1</v>
      </c>
      <c r="AG58" s="3">
        <v>1</v>
      </c>
      <c r="AJ58" s="3">
        <v>3</v>
      </c>
      <c r="AM58" s="3">
        <v>3</v>
      </c>
      <c r="AT58" s="3">
        <v>1</v>
      </c>
      <c r="AU58" s="3">
        <v>1</v>
      </c>
      <c r="AV58" s="3">
        <v>1</v>
      </c>
      <c r="AW58" s="3">
        <v>1</v>
      </c>
      <c r="AX58" s="3">
        <v>1</v>
      </c>
      <c r="AY58" s="3">
        <v>1</v>
      </c>
      <c r="AZ58" s="3">
        <v>1</v>
      </c>
      <c r="BA58" s="3">
        <v>1</v>
      </c>
      <c r="BB58" s="3">
        <v>1</v>
      </c>
      <c r="BF58" s="10">
        <v>1</v>
      </c>
      <c r="BG58" s="10">
        <v>1</v>
      </c>
      <c r="BH58" s="10">
        <v>1</v>
      </c>
      <c r="BI58" s="10">
        <v>1</v>
      </c>
      <c r="BJ58" s="10">
        <v>5</v>
      </c>
      <c r="BK58" s="10">
        <v>5</v>
      </c>
      <c r="BL58" s="10">
        <v>5</v>
      </c>
      <c r="BM58" s="10">
        <v>5</v>
      </c>
      <c r="BN58" s="10">
        <v>5</v>
      </c>
      <c r="BO58" s="10">
        <v>5</v>
      </c>
      <c r="BP58" s="10">
        <v>5</v>
      </c>
      <c r="BQ58" s="10">
        <v>1</v>
      </c>
      <c r="BR58" s="10">
        <v>5</v>
      </c>
      <c r="BS58" s="10">
        <v>1</v>
      </c>
      <c r="BT58" s="10">
        <v>5</v>
      </c>
      <c r="BU58" s="10">
        <v>5</v>
      </c>
      <c r="BV58" s="10">
        <v>5</v>
      </c>
      <c r="BW58" s="10">
        <v>1</v>
      </c>
      <c r="BX58" s="10">
        <v>5</v>
      </c>
      <c r="BY58" s="10"/>
      <c r="BZ58" s="10"/>
      <c r="CA58" s="3">
        <v>5</v>
      </c>
      <c r="CD58" s="3">
        <v>3</v>
      </c>
      <c r="CJ58" s="3">
        <v>4</v>
      </c>
      <c r="CK58" s="11"/>
      <c r="CL58" s="11"/>
      <c r="CP58" s="3">
        <v>4</v>
      </c>
      <c r="CW58" s="3">
        <v>4</v>
      </c>
      <c r="DA58" s="3">
        <v>8</v>
      </c>
      <c r="DD58" s="3">
        <v>4</v>
      </c>
      <c r="DI58" s="3">
        <v>1</v>
      </c>
      <c r="DL58" s="3">
        <v>4</v>
      </c>
      <c r="DO58" s="3">
        <v>6</v>
      </c>
      <c r="DQ58" s="3" t="s">
        <v>334</v>
      </c>
      <c r="DR58" s="3">
        <v>4</v>
      </c>
      <c r="DV58" s="3">
        <v>2</v>
      </c>
      <c r="DZ58" s="3">
        <v>4</v>
      </c>
      <c r="EC58" s="3">
        <v>3</v>
      </c>
      <c r="EG58" s="3">
        <v>4</v>
      </c>
    </row>
    <row r="59" spans="1:140" s="3" customFormat="1" x14ac:dyDescent="0.35">
      <c r="A59" s="3">
        <v>2160</v>
      </c>
      <c r="C59" s="3">
        <v>1</v>
      </c>
      <c r="F59" s="3">
        <v>3</v>
      </c>
      <c r="I59" s="3">
        <v>3</v>
      </c>
      <c r="L59" s="3">
        <v>3</v>
      </c>
      <c r="O59" s="3">
        <v>2</v>
      </c>
      <c r="V59" s="3">
        <v>1</v>
      </c>
      <c r="AD59" s="3">
        <v>1</v>
      </c>
      <c r="AG59" s="3">
        <v>2</v>
      </c>
      <c r="AJ59" s="3">
        <v>1</v>
      </c>
      <c r="AM59" s="3">
        <v>6</v>
      </c>
      <c r="AT59" s="3">
        <v>2</v>
      </c>
      <c r="AU59" s="3">
        <v>1</v>
      </c>
      <c r="AV59" s="3">
        <v>1</v>
      </c>
      <c r="AW59" s="3">
        <v>1</v>
      </c>
      <c r="AX59" s="3">
        <v>1</v>
      </c>
      <c r="AY59" s="3">
        <v>2</v>
      </c>
      <c r="AZ59" s="3">
        <v>3</v>
      </c>
      <c r="BA59" s="3">
        <v>1</v>
      </c>
      <c r="BB59" s="3">
        <v>3</v>
      </c>
      <c r="BF59" s="10">
        <v>2</v>
      </c>
      <c r="BG59" s="10">
        <v>2</v>
      </c>
      <c r="BH59" s="10">
        <v>2</v>
      </c>
      <c r="BI59" s="10">
        <v>2</v>
      </c>
      <c r="BJ59" s="10">
        <v>2</v>
      </c>
      <c r="BK59" s="10">
        <v>2</v>
      </c>
      <c r="BL59" s="10">
        <v>2</v>
      </c>
      <c r="BM59" s="10">
        <v>2</v>
      </c>
      <c r="BN59" s="10">
        <v>2</v>
      </c>
      <c r="BO59" s="10">
        <v>2</v>
      </c>
      <c r="BP59" s="10">
        <v>2</v>
      </c>
      <c r="BQ59" s="10">
        <v>2</v>
      </c>
      <c r="BR59" s="10">
        <v>2</v>
      </c>
      <c r="BS59" s="10">
        <v>2</v>
      </c>
      <c r="BT59" s="10">
        <v>2</v>
      </c>
      <c r="BU59" s="10">
        <v>2</v>
      </c>
      <c r="BV59" s="10">
        <v>4</v>
      </c>
      <c r="BW59" s="10">
        <v>2</v>
      </c>
      <c r="BX59" s="10">
        <v>4</v>
      </c>
      <c r="BY59" s="10"/>
      <c r="BZ59" s="10"/>
      <c r="CA59" s="3">
        <v>3</v>
      </c>
      <c r="CJ59" s="3">
        <v>4</v>
      </c>
      <c r="CK59" s="11"/>
      <c r="CL59" s="11"/>
      <c r="CP59" s="3">
        <v>7</v>
      </c>
      <c r="DA59" s="3">
        <v>1</v>
      </c>
      <c r="DD59" s="3">
        <v>4</v>
      </c>
      <c r="DI59" s="3">
        <v>1</v>
      </c>
      <c r="DL59" s="3">
        <v>4</v>
      </c>
      <c r="DO59" s="3">
        <v>1</v>
      </c>
      <c r="DR59" s="3">
        <v>4</v>
      </c>
      <c r="DV59" s="3">
        <v>2</v>
      </c>
      <c r="DZ59" s="3">
        <v>4</v>
      </c>
      <c r="EC59" s="3">
        <v>3</v>
      </c>
      <c r="EG59" s="3">
        <v>4</v>
      </c>
    </row>
    <row r="60" spans="1:140" s="3" customFormat="1" x14ac:dyDescent="0.35">
      <c r="A60" s="3">
        <v>1910</v>
      </c>
      <c r="C60" s="3">
        <v>2</v>
      </c>
      <c r="F60" s="3">
        <v>2</v>
      </c>
      <c r="I60" s="3">
        <v>3</v>
      </c>
      <c r="L60" s="3">
        <v>1</v>
      </c>
      <c r="O60" s="3">
        <v>2</v>
      </c>
      <c r="V60" s="3">
        <v>1</v>
      </c>
      <c r="AD60" s="3">
        <v>1</v>
      </c>
      <c r="AG60" s="3">
        <v>2</v>
      </c>
      <c r="AJ60" s="3">
        <v>3</v>
      </c>
      <c r="AM60" s="3">
        <v>7</v>
      </c>
      <c r="AT60" s="3">
        <v>5</v>
      </c>
      <c r="AU60" s="3">
        <v>1</v>
      </c>
      <c r="AV60" s="3">
        <v>1</v>
      </c>
      <c r="AW60" s="3">
        <v>1</v>
      </c>
      <c r="AX60" s="3">
        <v>5</v>
      </c>
      <c r="AY60" s="3">
        <v>5</v>
      </c>
      <c r="AZ60" s="3">
        <v>5</v>
      </c>
      <c r="BA60" s="3">
        <v>1</v>
      </c>
      <c r="BB60" s="3">
        <v>1</v>
      </c>
      <c r="BF60" s="10">
        <v>5</v>
      </c>
      <c r="BG60" s="10">
        <v>5</v>
      </c>
      <c r="BH60" s="10">
        <v>5</v>
      </c>
      <c r="BI60" s="10">
        <v>5</v>
      </c>
      <c r="BJ60" s="10">
        <v>5</v>
      </c>
      <c r="BK60" s="10">
        <v>5</v>
      </c>
      <c r="BL60" s="10">
        <v>5</v>
      </c>
      <c r="BM60" s="10">
        <v>5</v>
      </c>
      <c r="BN60" s="10">
        <v>5</v>
      </c>
      <c r="BO60" s="10">
        <v>5</v>
      </c>
      <c r="BP60" s="10">
        <v>5</v>
      </c>
      <c r="BQ60" s="10">
        <v>5</v>
      </c>
      <c r="BR60" s="10">
        <v>5</v>
      </c>
      <c r="BS60" s="10">
        <v>5</v>
      </c>
      <c r="BT60" s="10">
        <v>5</v>
      </c>
      <c r="BU60" s="10">
        <v>5</v>
      </c>
      <c r="BV60" s="10">
        <v>5</v>
      </c>
      <c r="BW60" s="10">
        <v>5</v>
      </c>
      <c r="BX60" s="10">
        <v>5</v>
      </c>
      <c r="BY60" s="10"/>
      <c r="BZ60" s="10"/>
      <c r="CA60" s="3">
        <v>5</v>
      </c>
      <c r="CD60" s="3">
        <v>1</v>
      </c>
      <c r="CG60" s="3" t="s">
        <v>335</v>
      </c>
      <c r="CJ60" s="3">
        <v>4</v>
      </c>
      <c r="CK60" s="11"/>
      <c r="CL60" s="11"/>
      <c r="CP60" s="3">
        <v>7</v>
      </c>
      <c r="DA60" s="3">
        <v>8</v>
      </c>
      <c r="DI60" s="3">
        <v>5</v>
      </c>
      <c r="DK60" s="3" t="s">
        <v>336</v>
      </c>
      <c r="DO60" s="3">
        <v>7</v>
      </c>
      <c r="DV60" s="3">
        <v>2</v>
      </c>
      <c r="DZ60" s="3">
        <v>4</v>
      </c>
      <c r="EC60" s="3">
        <v>7</v>
      </c>
    </row>
    <row r="61" spans="1:140" s="3" customFormat="1" x14ac:dyDescent="0.35">
      <c r="A61" s="3">
        <v>10500</v>
      </c>
      <c r="C61" s="3">
        <v>1</v>
      </c>
      <c r="F61" s="3">
        <v>2</v>
      </c>
      <c r="I61" s="3">
        <v>2</v>
      </c>
      <c r="L61" s="3">
        <v>2</v>
      </c>
      <c r="O61" s="3">
        <v>3</v>
      </c>
      <c r="V61" s="3">
        <v>2</v>
      </c>
      <c r="Y61" s="3">
        <v>1</v>
      </c>
      <c r="AD61" s="3">
        <v>1</v>
      </c>
      <c r="AG61" s="3">
        <v>2</v>
      </c>
      <c r="AJ61" s="3">
        <v>1</v>
      </c>
      <c r="AM61" s="3">
        <v>1</v>
      </c>
      <c r="AT61" s="3">
        <v>4</v>
      </c>
      <c r="AU61" s="3">
        <v>2</v>
      </c>
      <c r="AV61" s="3">
        <v>2</v>
      </c>
      <c r="AW61" s="3">
        <v>2</v>
      </c>
      <c r="AX61" s="3">
        <v>5</v>
      </c>
      <c r="AY61" s="3">
        <v>2</v>
      </c>
      <c r="AZ61" s="3">
        <v>1</v>
      </c>
      <c r="BA61" s="3">
        <v>2</v>
      </c>
      <c r="BB61" s="3">
        <v>1</v>
      </c>
      <c r="BF61" s="10">
        <v>4</v>
      </c>
      <c r="BG61" s="10">
        <v>5</v>
      </c>
      <c r="BH61" s="10">
        <v>2</v>
      </c>
      <c r="BI61" s="10">
        <v>2</v>
      </c>
      <c r="BJ61" s="10">
        <v>4</v>
      </c>
      <c r="BK61" s="10">
        <v>4</v>
      </c>
      <c r="BL61" s="10">
        <v>4</v>
      </c>
      <c r="BM61" s="10">
        <v>4</v>
      </c>
      <c r="BN61" s="10">
        <v>4</v>
      </c>
      <c r="BO61" s="10">
        <v>4</v>
      </c>
      <c r="BP61" s="10">
        <v>4</v>
      </c>
      <c r="BQ61" s="10">
        <v>4</v>
      </c>
      <c r="BR61" s="10">
        <v>4</v>
      </c>
      <c r="BS61" s="10">
        <v>4</v>
      </c>
      <c r="BT61" s="10">
        <v>4</v>
      </c>
      <c r="BU61" s="10">
        <v>4</v>
      </c>
      <c r="BV61" s="10">
        <v>5</v>
      </c>
      <c r="BW61" s="10">
        <v>4</v>
      </c>
      <c r="BX61" s="10">
        <v>5</v>
      </c>
      <c r="BY61" s="10"/>
      <c r="BZ61" s="10"/>
      <c r="CA61" s="3">
        <v>5</v>
      </c>
      <c r="CD61" s="3">
        <v>6</v>
      </c>
      <c r="CG61" s="3" t="s">
        <v>337</v>
      </c>
      <c r="CJ61" s="3">
        <v>4</v>
      </c>
      <c r="CK61" s="11"/>
      <c r="CL61" s="11"/>
      <c r="CP61" s="3">
        <v>7</v>
      </c>
      <c r="DA61" s="3">
        <v>8</v>
      </c>
      <c r="DI61" s="3">
        <v>6</v>
      </c>
      <c r="DO61" s="3">
        <v>7</v>
      </c>
      <c r="DV61" s="3">
        <v>8</v>
      </c>
      <c r="EC61" s="3">
        <v>7</v>
      </c>
    </row>
    <row r="62" spans="1:140" s="3" customFormat="1" x14ac:dyDescent="0.35">
      <c r="A62" s="3">
        <v>240</v>
      </c>
      <c r="C62" s="3">
        <v>2</v>
      </c>
      <c r="F62" s="3">
        <v>4</v>
      </c>
      <c r="I62" s="3">
        <v>3</v>
      </c>
      <c r="L62" s="3">
        <v>3</v>
      </c>
      <c r="O62" s="3">
        <v>3</v>
      </c>
      <c r="P62" s="3">
        <v>5</v>
      </c>
      <c r="R62" s="3">
        <v>6</v>
      </c>
      <c r="V62" s="3">
        <v>1</v>
      </c>
      <c r="AD62" s="3">
        <v>1</v>
      </c>
      <c r="AG62" s="3">
        <v>1</v>
      </c>
      <c r="AJ62" s="3">
        <v>2</v>
      </c>
      <c r="AM62" s="3">
        <v>3</v>
      </c>
      <c r="AT62" s="3">
        <v>5</v>
      </c>
      <c r="AU62" s="3">
        <v>5</v>
      </c>
      <c r="AV62" s="3">
        <v>3</v>
      </c>
      <c r="AW62" s="3">
        <v>3</v>
      </c>
      <c r="AX62" s="3">
        <v>5</v>
      </c>
      <c r="AY62" s="3">
        <v>5</v>
      </c>
      <c r="AZ62" s="3">
        <v>3</v>
      </c>
      <c r="BA62" s="3">
        <v>5</v>
      </c>
      <c r="BB62" s="3">
        <v>1</v>
      </c>
      <c r="BF62" s="10">
        <v>5</v>
      </c>
      <c r="BG62" s="10">
        <v>5</v>
      </c>
      <c r="BH62" s="10">
        <v>5</v>
      </c>
      <c r="BI62" s="10">
        <v>5</v>
      </c>
      <c r="BJ62" s="10">
        <v>5</v>
      </c>
      <c r="BK62" s="10">
        <v>5</v>
      </c>
      <c r="BL62" s="10">
        <v>5</v>
      </c>
      <c r="BM62" s="10">
        <v>5</v>
      </c>
      <c r="BN62" s="10">
        <v>5</v>
      </c>
      <c r="BO62" s="10">
        <v>5</v>
      </c>
      <c r="BP62" s="10">
        <v>5</v>
      </c>
      <c r="BQ62" s="10">
        <v>5</v>
      </c>
      <c r="BR62" s="10">
        <v>5</v>
      </c>
      <c r="BS62" s="10">
        <v>5</v>
      </c>
      <c r="BT62" s="10">
        <v>5</v>
      </c>
      <c r="BU62" s="10">
        <v>5</v>
      </c>
      <c r="BV62" s="10">
        <v>5</v>
      </c>
      <c r="BW62" s="10">
        <v>5</v>
      </c>
      <c r="BX62" s="10">
        <v>5</v>
      </c>
      <c r="BY62" s="10"/>
      <c r="BZ62" s="10"/>
      <c r="CA62" s="3">
        <v>5</v>
      </c>
      <c r="CD62" s="3">
        <v>7</v>
      </c>
      <c r="CJ62" s="3">
        <v>4</v>
      </c>
      <c r="CK62" s="11"/>
      <c r="CL62" s="11"/>
      <c r="CP62" s="3">
        <v>7</v>
      </c>
      <c r="CW62" s="3">
        <v>4</v>
      </c>
      <c r="DA62" s="3">
        <v>7</v>
      </c>
      <c r="DD62" s="3">
        <v>4</v>
      </c>
      <c r="DI62" s="3">
        <v>6</v>
      </c>
      <c r="DL62" s="3">
        <v>4</v>
      </c>
      <c r="DO62" s="3">
        <v>7</v>
      </c>
      <c r="DR62" s="3">
        <v>4</v>
      </c>
      <c r="DV62" s="3">
        <v>8</v>
      </c>
      <c r="DZ62" s="3">
        <v>4</v>
      </c>
      <c r="EC62" s="3">
        <v>7</v>
      </c>
      <c r="EG62" s="3">
        <v>4</v>
      </c>
    </row>
    <row r="63" spans="1:140" s="3" customFormat="1" x14ac:dyDescent="0.35">
      <c r="A63" s="3">
        <v>2880</v>
      </c>
      <c r="C63" s="3">
        <v>1</v>
      </c>
      <c r="F63" s="3">
        <v>4</v>
      </c>
      <c r="I63" s="3">
        <v>3</v>
      </c>
      <c r="L63" s="3">
        <v>3</v>
      </c>
      <c r="O63" s="3">
        <v>3</v>
      </c>
      <c r="V63" s="3">
        <v>1</v>
      </c>
      <c r="AD63" s="3">
        <v>2</v>
      </c>
      <c r="AG63" s="3">
        <v>2</v>
      </c>
      <c r="AJ63" s="3">
        <v>2</v>
      </c>
      <c r="AM63" s="3">
        <v>3</v>
      </c>
      <c r="AT63" s="3">
        <v>2</v>
      </c>
      <c r="AU63" s="3">
        <v>1</v>
      </c>
      <c r="AV63" s="3">
        <v>1</v>
      </c>
      <c r="AW63" s="3">
        <v>1</v>
      </c>
      <c r="AX63" s="3">
        <v>2</v>
      </c>
      <c r="AY63" s="3">
        <v>1</v>
      </c>
      <c r="AZ63" s="3">
        <v>1</v>
      </c>
      <c r="BA63" s="3">
        <v>5</v>
      </c>
      <c r="BB63" s="3">
        <v>2</v>
      </c>
      <c r="BF63" s="10">
        <v>1</v>
      </c>
      <c r="BG63" s="10">
        <v>1</v>
      </c>
      <c r="BH63" s="10">
        <v>1</v>
      </c>
      <c r="BI63" s="10">
        <v>1</v>
      </c>
      <c r="BJ63" s="10">
        <v>1</v>
      </c>
      <c r="BK63" s="10">
        <v>1</v>
      </c>
      <c r="BL63" s="10">
        <v>3</v>
      </c>
      <c r="BM63" s="10">
        <v>1</v>
      </c>
      <c r="BN63" s="10">
        <v>1</v>
      </c>
      <c r="BO63" s="10">
        <v>3</v>
      </c>
      <c r="BP63" s="10">
        <v>1</v>
      </c>
      <c r="BQ63" s="10">
        <v>1</v>
      </c>
      <c r="BR63" s="10">
        <v>3</v>
      </c>
      <c r="BS63" s="10">
        <v>1</v>
      </c>
      <c r="BT63" s="10">
        <v>4</v>
      </c>
      <c r="BU63" s="10">
        <v>4</v>
      </c>
      <c r="BV63" s="10">
        <v>5</v>
      </c>
      <c r="BW63" s="10">
        <v>2</v>
      </c>
      <c r="BX63" s="10">
        <v>4</v>
      </c>
      <c r="BY63" s="10"/>
      <c r="BZ63" s="10"/>
      <c r="CA63" s="3">
        <v>3</v>
      </c>
      <c r="CD63" s="3">
        <v>6</v>
      </c>
      <c r="CG63" s="3" t="s">
        <v>338</v>
      </c>
      <c r="CJ63" s="3">
        <v>4</v>
      </c>
      <c r="CK63" s="11"/>
      <c r="CL63" s="11"/>
      <c r="CP63" s="3">
        <v>7</v>
      </c>
      <c r="CS63" s="3" t="s">
        <v>339</v>
      </c>
      <c r="DA63" s="3">
        <v>1</v>
      </c>
      <c r="DD63" s="3">
        <v>4</v>
      </c>
      <c r="DI63" s="3">
        <v>1</v>
      </c>
      <c r="DL63" s="3">
        <v>4</v>
      </c>
      <c r="DO63" s="3">
        <v>1</v>
      </c>
      <c r="DR63" s="3">
        <v>4</v>
      </c>
      <c r="DV63" s="3">
        <v>2</v>
      </c>
      <c r="DZ63" s="3">
        <v>4</v>
      </c>
      <c r="EC63" s="3">
        <v>7</v>
      </c>
    </row>
    <row r="64" spans="1:140" s="3" customFormat="1" x14ac:dyDescent="0.35">
      <c r="A64" s="3">
        <v>10600</v>
      </c>
      <c r="C64" s="3">
        <v>1</v>
      </c>
      <c r="F64" s="3">
        <v>1</v>
      </c>
      <c r="I64" s="3">
        <v>1</v>
      </c>
      <c r="L64" s="3">
        <v>1</v>
      </c>
      <c r="O64" s="3">
        <v>2</v>
      </c>
      <c r="V64" s="3">
        <v>2</v>
      </c>
      <c r="Y64" s="3">
        <v>3</v>
      </c>
      <c r="AA64" s="3">
        <v>6430</v>
      </c>
      <c r="AD64" s="3">
        <v>1</v>
      </c>
      <c r="AG64" s="3">
        <v>1</v>
      </c>
      <c r="AJ64" s="3">
        <v>1</v>
      </c>
      <c r="AM64" s="3">
        <v>1</v>
      </c>
      <c r="AT64" s="3">
        <v>2</v>
      </c>
      <c r="AU64" s="3">
        <v>2</v>
      </c>
      <c r="AV64" s="3">
        <v>1</v>
      </c>
      <c r="AW64" s="3">
        <v>1</v>
      </c>
      <c r="AX64" s="3">
        <v>3</v>
      </c>
      <c r="AY64" s="3">
        <v>1</v>
      </c>
      <c r="AZ64" s="3">
        <v>1</v>
      </c>
      <c r="BA64" s="3">
        <v>2</v>
      </c>
      <c r="BB64" s="3">
        <v>2</v>
      </c>
      <c r="BF64" s="10">
        <v>1</v>
      </c>
      <c r="BG64" s="10">
        <v>1</v>
      </c>
      <c r="BH64" s="10">
        <v>3</v>
      </c>
      <c r="BI64" s="10">
        <v>2</v>
      </c>
      <c r="BJ64" s="10">
        <v>2</v>
      </c>
      <c r="BK64" s="10">
        <v>1</v>
      </c>
      <c r="BL64" s="10">
        <v>4</v>
      </c>
      <c r="BM64" s="10">
        <v>1</v>
      </c>
      <c r="BN64" s="10">
        <v>1</v>
      </c>
      <c r="BO64" s="10">
        <v>3</v>
      </c>
      <c r="BP64" s="10">
        <v>3</v>
      </c>
      <c r="BQ64" s="10">
        <v>3</v>
      </c>
      <c r="BR64" s="10">
        <v>3</v>
      </c>
      <c r="BS64" s="10">
        <v>3</v>
      </c>
      <c r="BT64" s="10">
        <v>1</v>
      </c>
      <c r="BU64" s="10">
        <v>4</v>
      </c>
      <c r="BV64" s="10">
        <v>4</v>
      </c>
      <c r="BW64" s="10">
        <v>4</v>
      </c>
      <c r="BX64" s="10">
        <v>4</v>
      </c>
      <c r="BY64" s="10"/>
      <c r="BZ64" s="10"/>
      <c r="CA64" s="3">
        <v>5</v>
      </c>
      <c r="CD64" s="3">
        <v>1</v>
      </c>
      <c r="CJ64" s="3">
        <v>4</v>
      </c>
      <c r="CK64" s="11"/>
      <c r="CL64" s="11"/>
      <c r="CW64" s="3">
        <v>4</v>
      </c>
      <c r="DA64" s="3">
        <v>5</v>
      </c>
      <c r="DD64" s="3">
        <v>4</v>
      </c>
      <c r="DI64" s="3">
        <v>1</v>
      </c>
      <c r="DL64" s="3">
        <v>4</v>
      </c>
      <c r="DO64" s="3">
        <v>7</v>
      </c>
      <c r="DV64" s="3">
        <v>2</v>
      </c>
      <c r="DZ64" s="3">
        <v>4</v>
      </c>
      <c r="EC64" s="3">
        <v>3</v>
      </c>
      <c r="EG64" s="3">
        <v>4</v>
      </c>
    </row>
    <row r="65" spans="1:140" s="3" customFormat="1" x14ac:dyDescent="0.35">
      <c r="A65" s="3">
        <v>11120</v>
      </c>
      <c r="C65" s="3">
        <v>1</v>
      </c>
      <c r="F65" s="3">
        <v>2</v>
      </c>
      <c r="I65" s="3">
        <v>2</v>
      </c>
      <c r="L65" s="3">
        <v>2</v>
      </c>
      <c r="O65" s="3">
        <v>2</v>
      </c>
      <c r="V65" s="3">
        <v>2</v>
      </c>
      <c r="Y65" s="3">
        <v>6</v>
      </c>
      <c r="AA65" s="3">
        <v>6721</v>
      </c>
      <c r="AD65" s="3">
        <v>1</v>
      </c>
      <c r="AG65" s="3">
        <v>1</v>
      </c>
      <c r="AJ65" s="3">
        <v>2</v>
      </c>
      <c r="AM65" s="3">
        <v>6</v>
      </c>
      <c r="AT65" s="3">
        <v>1</v>
      </c>
      <c r="AU65" s="3">
        <v>1</v>
      </c>
      <c r="AV65" s="3">
        <v>1</v>
      </c>
      <c r="AW65" s="3">
        <v>1</v>
      </c>
      <c r="AX65" s="3">
        <v>1</v>
      </c>
      <c r="AY65" s="3">
        <v>1</v>
      </c>
      <c r="AZ65" s="3">
        <v>1</v>
      </c>
      <c r="BA65" s="3">
        <v>1</v>
      </c>
      <c r="BB65" s="3">
        <v>3</v>
      </c>
      <c r="BF65" s="10">
        <v>1</v>
      </c>
      <c r="BG65" s="10">
        <v>1</v>
      </c>
      <c r="BH65" s="10">
        <v>1</v>
      </c>
      <c r="BI65" s="10">
        <v>1</v>
      </c>
      <c r="BJ65" s="10">
        <v>1</v>
      </c>
      <c r="BK65" s="10">
        <v>1</v>
      </c>
      <c r="BL65" s="10">
        <v>3</v>
      </c>
      <c r="BM65" s="10">
        <v>3</v>
      </c>
      <c r="BN65" s="10">
        <v>1</v>
      </c>
      <c r="BO65" s="10">
        <v>1</v>
      </c>
      <c r="BP65" s="10">
        <v>2</v>
      </c>
      <c r="BQ65" s="10">
        <v>2</v>
      </c>
      <c r="BR65" s="10">
        <v>2</v>
      </c>
      <c r="BS65" s="10">
        <v>1</v>
      </c>
      <c r="BT65" s="10">
        <v>4</v>
      </c>
      <c r="BU65" s="10">
        <v>4</v>
      </c>
      <c r="BV65" s="10">
        <v>4</v>
      </c>
      <c r="BW65" s="10">
        <v>2</v>
      </c>
      <c r="BX65" s="10">
        <v>3</v>
      </c>
      <c r="BY65" s="10"/>
      <c r="BZ65" s="10"/>
      <c r="CA65" s="3">
        <v>5</v>
      </c>
      <c r="CD65" s="3">
        <v>1</v>
      </c>
      <c r="CJ65" s="3">
        <v>4</v>
      </c>
      <c r="CK65" s="11"/>
      <c r="CL65" s="11"/>
      <c r="CP65" s="3">
        <v>2</v>
      </c>
      <c r="CW65" s="3">
        <v>4</v>
      </c>
      <c r="DA65" s="3">
        <v>1</v>
      </c>
      <c r="DD65" s="3">
        <v>4</v>
      </c>
      <c r="DI65" s="3">
        <v>1</v>
      </c>
      <c r="DL65" s="3">
        <v>4</v>
      </c>
      <c r="DO65" s="3">
        <v>1</v>
      </c>
      <c r="DR65" s="3">
        <v>4</v>
      </c>
      <c r="DV65" s="3">
        <v>2</v>
      </c>
      <c r="DZ65" s="3">
        <v>4</v>
      </c>
      <c r="EC65" s="3">
        <v>7</v>
      </c>
    </row>
    <row r="66" spans="1:140" s="3" customFormat="1" x14ac:dyDescent="0.35">
      <c r="A66" s="3">
        <v>2040</v>
      </c>
      <c r="C66" s="3">
        <v>2</v>
      </c>
      <c r="F66" s="3">
        <v>5</v>
      </c>
      <c r="I66" s="3">
        <v>3</v>
      </c>
      <c r="L66" s="3">
        <v>3</v>
      </c>
      <c r="O66" s="3">
        <v>1</v>
      </c>
      <c r="V66" s="3">
        <v>1</v>
      </c>
      <c r="AD66" s="3">
        <v>1</v>
      </c>
      <c r="AG66" s="3">
        <v>2</v>
      </c>
      <c r="AJ66" s="3">
        <v>1</v>
      </c>
      <c r="AM66" s="3">
        <v>1</v>
      </c>
      <c r="AT66" s="3">
        <v>3</v>
      </c>
      <c r="AU66" s="3">
        <v>1</v>
      </c>
      <c r="AV66" s="3">
        <v>1</v>
      </c>
      <c r="AW66" s="3">
        <v>2</v>
      </c>
      <c r="AX66" s="3">
        <v>2</v>
      </c>
      <c r="AY66" s="3">
        <v>2</v>
      </c>
      <c r="AZ66" s="3">
        <v>2</v>
      </c>
      <c r="BA66" s="3">
        <v>2</v>
      </c>
      <c r="BB66" s="3">
        <v>1</v>
      </c>
      <c r="BF66" s="10">
        <v>1</v>
      </c>
      <c r="BG66" s="10">
        <v>1</v>
      </c>
      <c r="BH66" s="10"/>
      <c r="BI66" s="10"/>
      <c r="BJ66" s="10">
        <v>1</v>
      </c>
      <c r="BK66" s="10">
        <v>1</v>
      </c>
      <c r="BL66" s="10"/>
      <c r="BM66" s="10"/>
      <c r="BN66" s="10">
        <v>2</v>
      </c>
      <c r="BO66" s="10">
        <v>2</v>
      </c>
      <c r="BP66" s="10"/>
      <c r="BQ66" s="10">
        <v>2</v>
      </c>
      <c r="BR66" s="10">
        <v>2</v>
      </c>
      <c r="BS66" s="10">
        <v>1</v>
      </c>
      <c r="BT66" s="10">
        <v>4</v>
      </c>
      <c r="BU66" s="10">
        <v>4</v>
      </c>
      <c r="BV66" s="10">
        <v>4</v>
      </c>
      <c r="BW66" s="10">
        <v>2</v>
      </c>
      <c r="BX66" s="10">
        <v>4</v>
      </c>
      <c r="BY66" s="10"/>
      <c r="BZ66" s="10"/>
      <c r="CA66" s="3">
        <v>4</v>
      </c>
      <c r="CD66" s="3">
        <v>1</v>
      </c>
      <c r="CJ66" s="3">
        <v>4</v>
      </c>
      <c r="CK66" s="11"/>
      <c r="CL66" s="11"/>
      <c r="CP66" s="3">
        <v>2</v>
      </c>
      <c r="CS66" s="3" t="s">
        <v>340</v>
      </c>
      <c r="CW66" s="3">
        <v>4</v>
      </c>
      <c r="DA66" s="3">
        <v>7</v>
      </c>
      <c r="DB66" s="3" t="s">
        <v>341</v>
      </c>
      <c r="DD66" s="3">
        <v>1</v>
      </c>
      <c r="DF66" s="3" t="s">
        <v>342</v>
      </c>
      <c r="DI66" s="3">
        <v>1</v>
      </c>
      <c r="DL66" s="3">
        <v>4</v>
      </c>
      <c r="DO66" s="3">
        <v>7</v>
      </c>
      <c r="DV66" s="3">
        <v>4</v>
      </c>
      <c r="DZ66" s="3">
        <v>4</v>
      </c>
      <c r="EC66" s="3">
        <v>1</v>
      </c>
      <c r="ED66" s="3" t="s">
        <v>343</v>
      </c>
      <c r="EG66" s="3">
        <v>4</v>
      </c>
    </row>
    <row r="67" spans="1:140" s="3" customFormat="1" x14ac:dyDescent="0.35">
      <c r="A67" s="3">
        <v>17700</v>
      </c>
      <c r="C67" s="3">
        <v>2</v>
      </c>
      <c r="F67" s="3">
        <v>4</v>
      </c>
      <c r="I67" s="3">
        <v>3</v>
      </c>
      <c r="L67" s="3">
        <v>3</v>
      </c>
      <c r="O67" s="3">
        <v>1</v>
      </c>
      <c r="V67" s="3">
        <v>2</v>
      </c>
      <c r="Y67" s="3">
        <v>6</v>
      </c>
      <c r="AD67" s="3">
        <v>1</v>
      </c>
      <c r="AG67" s="3">
        <v>2</v>
      </c>
      <c r="AJ67" s="3">
        <v>3</v>
      </c>
      <c r="AM67" s="3">
        <v>6</v>
      </c>
      <c r="AT67" s="3">
        <v>3</v>
      </c>
      <c r="AU67" s="3">
        <v>3</v>
      </c>
      <c r="AV67" s="3">
        <v>3</v>
      </c>
      <c r="AW67" s="3">
        <v>4</v>
      </c>
      <c r="AX67" s="3">
        <v>5</v>
      </c>
      <c r="AY67" s="3">
        <v>3</v>
      </c>
      <c r="AZ67" s="3">
        <v>4</v>
      </c>
      <c r="BA67" s="3">
        <v>2</v>
      </c>
      <c r="BB67" s="3">
        <v>1</v>
      </c>
      <c r="BF67" s="10">
        <v>5</v>
      </c>
      <c r="BG67" s="10">
        <v>5</v>
      </c>
      <c r="BH67" s="10">
        <v>3</v>
      </c>
      <c r="BI67" s="10">
        <v>3</v>
      </c>
      <c r="BJ67" s="10">
        <v>5</v>
      </c>
      <c r="BK67" s="10">
        <v>5</v>
      </c>
      <c r="BL67" s="10">
        <v>5</v>
      </c>
      <c r="BM67" s="10">
        <v>5</v>
      </c>
      <c r="BN67" s="10">
        <v>5</v>
      </c>
      <c r="BO67" s="10">
        <v>5</v>
      </c>
      <c r="BP67" s="10">
        <v>5</v>
      </c>
      <c r="BQ67" s="10">
        <v>5</v>
      </c>
      <c r="BR67" s="10">
        <v>5</v>
      </c>
      <c r="BS67" s="10">
        <v>4</v>
      </c>
      <c r="BT67" s="10">
        <v>5</v>
      </c>
      <c r="BU67" s="10">
        <v>5</v>
      </c>
      <c r="BV67" s="10">
        <v>5</v>
      </c>
      <c r="BW67" s="10">
        <v>5</v>
      </c>
      <c r="BX67" s="10">
        <v>5</v>
      </c>
      <c r="BY67" s="10"/>
      <c r="BZ67" s="10"/>
      <c r="CA67" s="3">
        <v>5</v>
      </c>
      <c r="CD67" s="3">
        <v>6</v>
      </c>
      <c r="CG67" s="3" t="s">
        <v>344</v>
      </c>
      <c r="CJ67" s="3">
        <v>4</v>
      </c>
      <c r="CK67" s="11"/>
      <c r="CL67" s="11"/>
      <c r="CP67" s="3">
        <v>3</v>
      </c>
      <c r="CW67" s="3">
        <v>4</v>
      </c>
      <c r="DA67" s="3">
        <v>7</v>
      </c>
      <c r="DB67" s="3" t="s">
        <v>345</v>
      </c>
      <c r="DD67" s="3">
        <v>4</v>
      </c>
      <c r="DI67" s="3">
        <v>5</v>
      </c>
      <c r="DJ67" s="3" t="s">
        <v>346</v>
      </c>
      <c r="DL67" s="3">
        <v>4</v>
      </c>
      <c r="DO67" s="3">
        <v>7</v>
      </c>
      <c r="DV67" s="3">
        <v>7</v>
      </c>
      <c r="DZ67" s="3">
        <v>4</v>
      </c>
      <c r="EC67" s="3">
        <v>7</v>
      </c>
    </row>
    <row r="68" spans="1:140" s="3" customFormat="1" x14ac:dyDescent="0.35">
      <c r="A68" s="3">
        <v>410</v>
      </c>
      <c r="C68" s="3">
        <v>2</v>
      </c>
      <c r="F68" s="3">
        <v>1</v>
      </c>
      <c r="I68" s="3">
        <v>1</v>
      </c>
      <c r="L68" s="3">
        <v>2</v>
      </c>
      <c r="O68" s="3">
        <v>3</v>
      </c>
      <c r="P68" s="3">
        <v>4</v>
      </c>
      <c r="V68" s="3">
        <v>1</v>
      </c>
      <c r="AD68" s="3">
        <v>1</v>
      </c>
      <c r="AG68" s="3">
        <v>2</v>
      </c>
      <c r="AJ68" s="3">
        <v>2</v>
      </c>
      <c r="AM68" s="3">
        <v>1</v>
      </c>
      <c r="AN68" s="3">
        <v>2</v>
      </c>
      <c r="AT68" s="3">
        <v>2</v>
      </c>
      <c r="AU68" s="3">
        <v>1</v>
      </c>
      <c r="AV68" s="3">
        <v>1</v>
      </c>
      <c r="AW68" s="3">
        <v>1</v>
      </c>
      <c r="AX68" s="3">
        <v>1</v>
      </c>
      <c r="AY68" s="3">
        <v>1</v>
      </c>
      <c r="AZ68" s="3">
        <v>1</v>
      </c>
      <c r="BA68" s="3">
        <v>2</v>
      </c>
      <c r="BB68" s="3">
        <v>3</v>
      </c>
      <c r="BF68" s="10">
        <v>1</v>
      </c>
      <c r="BG68" s="10">
        <v>1</v>
      </c>
      <c r="BH68" s="10">
        <v>1</v>
      </c>
      <c r="BI68" s="10">
        <v>1</v>
      </c>
      <c r="BJ68" s="10">
        <v>1</v>
      </c>
      <c r="BK68" s="10">
        <v>1</v>
      </c>
      <c r="BL68" s="10">
        <v>3</v>
      </c>
      <c r="BM68" s="10">
        <v>3</v>
      </c>
      <c r="BN68" s="10">
        <v>2</v>
      </c>
      <c r="BO68" s="10">
        <v>2</v>
      </c>
      <c r="BP68" s="10">
        <v>2</v>
      </c>
      <c r="BQ68" s="10">
        <v>2</v>
      </c>
      <c r="BR68" s="10">
        <v>2</v>
      </c>
      <c r="BS68" s="10">
        <v>2</v>
      </c>
      <c r="BT68" s="10">
        <v>2</v>
      </c>
      <c r="BU68" s="10">
        <v>3</v>
      </c>
      <c r="BV68" s="10">
        <v>4</v>
      </c>
      <c r="BW68" s="10">
        <v>2</v>
      </c>
      <c r="BX68" s="10">
        <v>3</v>
      </c>
      <c r="BY68" s="10"/>
      <c r="BZ68" s="10"/>
      <c r="CA68" s="3">
        <v>4</v>
      </c>
      <c r="CD68" s="3">
        <v>1</v>
      </c>
      <c r="CJ68" s="3">
        <v>4</v>
      </c>
      <c r="CK68" s="11"/>
      <c r="CL68" s="11"/>
      <c r="CP68" s="3">
        <v>7</v>
      </c>
      <c r="CT68" s="3" t="s">
        <v>347</v>
      </c>
      <c r="DA68" s="3">
        <v>1</v>
      </c>
      <c r="DD68" s="3">
        <v>5</v>
      </c>
      <c r="DF68" s="3" t="s">
        <v>348</v>
      </c>
      <c r="DI68" s="3">
        <v>1</v>
      </c>
      <c r="DL68" s="3">
        <v>4</v>
      </c>
      <c r="DO68" s="3">
        <v>7</v>
      </c>
      <c r="DV68" s="3">
        <v>2</v>
      </c>
      <c r="DZ68" s="3">
        <v>4</v>
      </c>
      <c r="EC68" s="3">
        <v>7</v>
      </c>
      <c r="EE68" s="3" t="s">
        <v>349</v>
      </c>
    </row>
    <row r="69" spans="1:140" s="3" customFormat="1" x14ac:dyDescent="0.35">
      <c r="A69" s="3">
        <v>80</v>
      </c>
      <c r="C69" s="3">
        <v>2</v>
      </c>
      <c r="F69" s="3">
        <v>5</v>
      </c>
      <c r="I69" s="3">
        <v>3</v>
      </c>
      <c r="L69" s="3">
        <v>3</v>
      </c>
      <c r="O69" s="3">
        <v>2</v>
      </c>
      <c r="V69" s="3">
        <v>1</v>
      </c>
      <c r="AD69" s="3">
        <v>1</v>
      </c>
      <c r="AG69" s="3">
        <v>1</v>
      </c>
      <c r="AJ69" s="3">
        <v>2</v>
      </c>
      <c r="AM69" s="3">
        <v>7</v>
      </c>
      <c r="AT69" s="3">
        <v>1</v>
      </c>
      <c r="AU69" s="3">
        <v>1</v>
      </c>
      <c r="AV69" s="3">
        <v>1</v>
      </c>
      <c r="AW69" s="3">
        <v>2</v>
      </c>
      <c r="AX69" s="3">
        <v>2</v>
      </c>
      <c r="AY69" s="3">
        <v>2</v>
      </c>
      <c r="AZ69" s="3">
        <v>4</v>
      </c>
      <c r="BA69" s="3">
        <v>2</v>
      </c>
      <c r="BB69" s="3">
        <v>4</v>
      </c>
      <c r="BF69" s="10">
        <v>1</v>
      </c>
      <c r="BG69" s="10">
        <v>1</v>
      </c>
      <c r="BH69" s="10">
        <v>2</v>
      </c>
      <c r="BI69" s="10">
        <v>2</v>
      </c>
      <c r="BJ69" s="10">
        <v>1</v>
      </c>
      <c r="BK69" s="10">
        <v>1</v>
      </c>
      <c r="BL69" s="10">
        <v>1</v>
      </c>
      <c r="BM69" s="10">
        <v>1</v>
      </c>
      <c r="BN69" s="10">
        <v>1</v>
      </c>
      <c r="BO69" s="10">
        <v>1</v>
      </c>
      <c r="BP69" s="10">
        <v>2</v>
      </c>
      <c r="BQ69" s="10">
        <v>2</v>
      </c>
      <c r="BR69" s="10">
        <v>1</v>
      </c>
      <c r="BS69" s="10">
        <v>1</v>
      </c>
      <c r="BT69" s="10">
        <v>3</v>
      </c>
      <c r="BU69" s="10">
        <v>3</v>
      </c>
      <c r="BV69" s="10">
        <v>4</v>
      </c>
      <c r="BW69" s="10">
        <v>2</v>
      </c>
      <c r="BX69" s="10">
        <v>1</v>
      </c>
      <c r="BY69" s="10"/>
      <c r="BZ69" s="10"/>
      <c r="CA69" s="3">
        <v>3</v>
      </c>
      <c r="CD69" s="3">
        <v>6</v>
      </c>
      <c r="CG69" s="3" t="s">
        <v>350</v>
      </c>
      <c r="CJ69" s="3">
        <v>1</v>
      </c>
      <c r="CK69" s="11"/>
      <c r="CL69" s="11"/>
      <c r="CM69" s="3" t="s">
        <v>351</v>
      </c>
      <c r="CP69" s="3">
        <v>2</v>
      </c>
      <c r="CW69" s="3">
        <v>4</v>
      </c>
      <c r="DA69" s="3">
        <v>8</v>
      </c>
      <c r="DI69" s="3">
        <v>1</v>
      </c>
      <c r="DL69" s="3">
        <v>4</v>
      </c>
      <c r="DO69" s="3">
        <v>1</v>
      </c>
      <c r="DR69" s="3">
        <v>4</v>
      </c>
      <c r="DV69" s="3">
        <v>1</v>
      </c>
      <c r="DZ69" s="3">
        <v>4</v>
      </c>
      <c r="EC69" s="3">
        <v>7</v>
      </c>
    </row>
    <row r="70" spans="1:140" s="3" customFormat="1" x14ac:dyDescent="0.35">
      <c r="A70" s="3">
        <v>15000</v>
      </c>
      <c r="C70" s="3">
        <v>1</v>
      </c>
      <c r="F70" s="3">
        <v>4</v>
      </c>
      <c r="I70" s="3">
        <v>3</v>
      </c>
      <c r="L70" s="3">
        <v>3</v>
      </c>
      <c r="O70" s="3">
        <v>1</v>
      </c>
      <c r="P70" s="3">
        <v>2</v>
      </c>
      <c r="V70" s="3">
        <v>2</v>
      </c>
      <c r="Y70" s="3">
        <v>6</v>
      </c>
      <c r="AD70" s="3">
        <v>1</v>
      </c>
      <c r="AG70" s="3">
        <v>1</v>
      </c>
      <c r="AJ70" s="3">
        <v>3</v>
      </c>
      <c r="AM70" s="3">
        <v>3</v>
      </c>
      <c r="AT70" s="3">
        <v>1</v>
      </c>
      <c r="AU70" s="3">
        <v>1</v>
      </c>
      <c r="AV70" s="3">
        <v>1</v>
      </c>
      <c r="AW70" s="3">
        <v>2</v>
      </c>
      <c r="AX70" s="3">
        <v>3</v>
      </c>
      <c r="AY70" s="3">
        <v>1</v>
      </c>
      <c r="AZ70" s="3">
        <v>1</v>
      </c>
      <c r="BA70" s="3">
        <v>3</v>
      </c>
      <c r="BB70" s="3">
        <v>5</v>
      </c>
      <c r="BF70" s="10">
        <v>1</v>
      </c>
      <c r="BG70" s="10">
        <v>1</v>
      </c>
      <c r="BH70" s="10">
        <v>1</v>
      </c>
      <c r="BI70" s="10">
        <v>1</v>
      </c>
      <c r="BJ70" s="10">
        <v>1</v>
      </c>
      <c r="BK70" s="10">
        <v>1</v>
      </c>
      <c r="BL70" s="10">
        <v>1</v>
      </c>
      <c r="BM70" s="10">
        <v>1</v>
      </c>
      <c r="BN70" s="10">
        <v>1</v>
      </c>
      <c r="BO70" s="10">
        <v>1</v>
      </c>
      <c r="BP70" s="10">
        <v>1</v>
      </c>
      <c r="BQ70" s="10">
        <v>1</v>
      </c>
      <c r="BR70" s="10">
        <v>1</v>
      </c>
      <c r="BS70" s="10">
        <v>1</v>
      </c>
      <c r="BT70" s="10">
        <v>1</v>
      </c>
      <c r="BU70" s="10">
        <v>1</v>
      </c>
      <c r="BV70" s="10">
        <v>1</v>
      </c>
      <c r="BW70" s="10">
        <v>1</v>
      </c>
      <c r="BX70" s="10">
        <v>1</v>
      </c>
      <c r="BY70" s="10"/>
      <c r="BZ70" s="10"/>
      <c r="CA70" s="3">
        <v>5</v>
      </c>
      <c r="CD70" s="3">
        <v>1</v>
      </c>
      <c r="CJ70" s="3">
        <v>1</v>
      </c>
      <c r="CK70" s="11"/>
      <c r="CL70" s="11"/>
      <c r="CM70" s="3" t="s">
        <v>352</v>
      </c>
      <c r="CP70" s="3">
        <v>6</v>
      </c>
      <c r="CS70" s="3" t="s">
        <v>353</v>
      </c>
      <c r="CW70" s="3">
        <v>4</v>
      </c>
      <c r="DA70" s="3">
        <v>1</v>
      </c>
      <c r="DD70" s="3">
        <v>4</v>
      </c>
      <c r="DF70" s="3" t="s">
        <v>354</v>
      </c>
      <c r="DI70" s="3">
        <v>1</v>
      </c>
      <c r="DL70" s="3">
        <v>4</v>
      </c>
      <c r="DO70" s="3">
        <v>4</v>
      </c>
      <c r="DR70" s="3">
        <v>4</v>
      </c>
      <c r="DV70" s="3">
        <v>1</v>
      </c>
      <c r="DW70" s="3">
        <v>2</v>
      </c>
      <c r="DZ70" s="3">
        <v>4</v>
      </c>
      <c r="EC70" s="3">
        <v>1</v>
      </c>
      <c r="EG70" s="3">
        <v>4</v>
      </c>
    </row>
    <row r="71" spans="1:140" s="3" customFormat="1" x14ac:dyDescent="0.35">
      <c r="A71" s="3">
        <v>3390</v>
      </c>
      <c r="C71" s="3">
        <v>1</v>
      </c>
      <c r="F71" s="3">
        <v>4</v>
      </c>
      <c r="I71" s="3">
        <v>2</v>
      </c>
      <c r="L71" s="3">
        <v>2</v>
      </c>
      <c r="O71" s="3">
        <v>1</v>
      </c>
      <c r="V71" s="3">
        <v>1</v>
      </c>
      <c r="AD71" s="3">
        <v>1</v>
      </c>
      <c r="AG71" s="3">
        <v>1</v>
      </c>
      <c r="AJ71" s="3">
        <v>1</v>
      </c>
      <c r="AM71" s="3">
        <v>1</v>
      </c>
      <c r="AT71" s="3">
        <v>1</v>
      </c>
      <c r="AU71" s="3">
        <v>1</v>
      </c>
      <c r="AV71" s="3">
        <v>1</v>
      </c>
      <c r="AW71" s="3">
        <v>1</v>
      </c>
      <c r="AX71" s="3">
        <v>2</v>
      </c>
      <c r="AY71" s="3">
        <v>2</v>
      </c>
      <c r="AZ71" s="3">
        <v>2</v>
      </c>
      <c r="BA71" s="3">
        <v>2</v>
      </c>
      <c r="BB71" s="3">
        <v>2</v>
      </c>
      <c r="BF71" s="10">
        <v>2</v>
      </c>
      <c r="BG71" s="10">
        <v>1</v>
      </c>
      <c r="BH71" s="10">
        <v>2</v>
      </c>
      <c r="BI71" s="10">
        <v>2</v>
      </c>
      <c r="BJ71" s="10">
        <v>2</v>
      </c>
      <c r="BK71" s="10">
        <v>1</v>
      </c>
      <c r="BL71" s="10">
        <v>2</v>
      </c>
      <c r="BM71" s="10">
        <v>2</v>
      </c>
      <c r="BN71" s="10">
        <v>1</v>
      </c>
      <c r="BO71" s="10">
        <v>2</v>
      </c>
      <c r="BP71" s="10">
        <v>2</v>
      </c>
      <c r="BQ71" s="10">
        <v>1</v>
      </c>
      <c r="BR71" s="10">
        <v>1</v>
      </c>
      <c r="BS71" s="10">
        <v>2</v>
      </c>
      <c r="BT71" s="10">
        <v>2</v>
      </c>
      <c r="BU71" s="10">
        <v>2</v>
      </c>
      <c r="BV71" s="10">
        <v>3</v>
      </c>
      <c r="BW71" s="10">
        <v>2</v>
      </c>
      <c r="BX71" s="10">
        <v>2</v>
      </c>
      <c r="BY71" s="10"/>
      <c r="BZ71" s="10"/>
      <c r="CA71" s="3">
        <v>4</v>
      </c>
      <c r="CD71" s="3">
        <v>1</v>
      </c>
      <c r="CJ71" s="3">
        <v>4</v>
      </c>
      <c r="CK71" s="11"/>
      <c r="CL71" s="11"/>
      <c r="CP71" s="3">
        <v>2</v>
      </c>
      <c r="CW71" s="3">
        <v>4</v>
      </c>
      <c r="DA71" s="3">
        <v>8</v>
      </c>
      <c r="DI71" s="3">
        <v>1</v>
      </c>
      <c r="DL71" s="3">
        <v>4</v>
      </c>
      <c r="DO71" s="3">
        <v>1</v>
      </c>
      <c r="DR71" s="3">
        <v>4</v>
      </c>
      <c r="DV71" s="3">
        <v>1</v>
      </c>
      <c r="DZ71" s="3">
        <v>4</v>
      </c>
      <c r="EC71" s="3">
        <v>3</v>
      </c>
      <c r="EG71" s="3">
        <v>4</v>
      </c>
    </row>
    <row r="72" spans="1:140" s="3" customFormat="1" x14ac:dyDescent="0.35">
      <c r="A72" s="3">
        <v>2800</v>
      </c>
      <c r="C72" s="3">
        <v>1</v>
      </c>
      <c r="F72" s="3">
        <v>2</v>
      </c>
      <c r="I72" s="3">
        <v>2</v>
      </c>
      <c r="L72" s="3">
        <v>2</v>
      </c>
      <c r="O72" s="3">
        <v>2</v>
      </c>
      <c r="P72" s="3">
        <v>3</v>
      </c>
      <c r="V72" s="3">
        <v>1</v>
      </c>
      <c r="AD72" s="3">
        <v>1</v>
      </c>
      <c r="AG72" s="3">
        <v>2</v>
      </c>
      <c r="AJ72" s="3">
        <v>1</v>
      </c>
      <c r="AM72" s="3">
        <v>7</v>
      </c>
      <c r="AT72" s="3">
        <v>1</v>
      </c>
      <c r="AU72" s="3">
        <v>1</v>
      </c>
      <c r="AV72" s="3">
        <v>2</v>
      </c>
      <c r="AW72" s="3">
        <v>1</v>
      </c>
      <c r="AX72" s="3">
        <v>1</v>
      </c>
      <c r="AY72" s="3">
        <v>1</v>
      </c>
      <c r="AZ72" s="3">
        <v>2</v>
      </c>
      <c r="BA72" s="3">
        <v>2</v>
      </c>
      <c r="BB72" s="3">
        <v>2</v>
      </c>
      <c r="BF72" s="10">
        <v>1</v>
      </c>
      <c r="BG72" s="10">
        <v>1</v>
      </c>
      <c r="BH72" s="10">
        <v>1</v>
      </c>
      <c r="BI72" s="10">
        <v>1</v>
      </c>
      <c r="BJ72" s="10">
        <v>1</v>
      </c>
      <c r="BK72" s="10">
        <v>1</v>
      </c>
      <c r="BL72" s="10">
        <v>3</v>
      </c>
      <c r="BM72" s="10">
        <v>2</v>
      </c>
      <c r="BN72" s="10">
        <v>2</v>
      </c>
      <c r="BO72" s="10">
        <v>3</v>
      </c>
      <c r="BP72" s="10">
        <v>2</v>
      </c>
      <c r="BQ72" s="10">
        <v>3</v>
      </c>
      <c r="BR72" s="10">
        <v>3</v>
      </c>
      <c r="BS72" s="10">
        <v>1</v>
      </c>
      <c r="BT72" s="10">
        <v>2</v>
      </c>
      <c r="BU72" s="10">
        <v>2</v>
      </c>
      <c r="BV72" s="10">
        <v>5</v>
      </c>
      <c r="BW72" s="10">
        <v>3</v>
      </c>
      <c r="BX72" s="10">
        <v>2</v>
      </c>
      <c r="BY72" s="10"/>
      <c r="BZ72" s="10"/>
      <c r="CA72" s="3">
        <v>4</v>
      </c>
      <c r="CD72" s="3">
        <v>1</v>
      </c>
      <c r="CJ72" s="3">
        <v>4</v>
      </c>
      <c r="CK72" s="11"/>
      <c r="CL72" s="11"/>
      <c r="CP72" s="3">
        <v>2</v>
      </c>
      <c r="CW72" s="3">
        <v>4</v>
      </c>
      <c r="DA72" s="3">
        <v>8</v>
      </c>
      <c r="DI72" s="3">
        <v>1</v>
      </c>
      <c r="DL72" s="3">
        <v>4</v>
      </c>
      <c r="DO72" s="3">
        <v>7</v>
      </c>
      <c r="DV72" s="3">
        <v>1</v>
      </c>
      <c r="DW72" s="3">
        <v>4</v>
      </c>
      <c r="DZ72" s="3">
        <v>4</v>
      </c>
      <c r="EC72" s="3">
        <v>7</v>
      </c>
      <c r="EJ72" s="3" t="s">
        <v>355</v>
      </c>
    </row>
    <row r="73" spans="1:140" s="3" customFormat="1" x14ac:dyDescent="0.35">
      <c r="A73" s="3">
        <v>4330</v>
      </c>
      <c r="C73" s="3">
        <v>1</v>
      </c>
      <c r="F73" s="3">
        <v>1</v>
      </c>
      <c r="I73" s="3">
        <v>2</v>
      </c>
      <c r="L73" s="3">
        <v>2</v>
      </c>
      <c r="O73" s="3">
        <v>3</v>
      </c>
      <c r="V73" s="3">
        <v>1</v>
      </c>
      <c r="AD73" s="3">
        <v>1</v>
      </c>
      <c r="AG73" s="3">
        <v>1</v>
      </c>
      <c r="AJ73" s="3">
        <v>2</v>
      </c>
      <c r="AM73" s="3">
        <v>1</v>
      </c>
      <c r="AT73" s="3">
        <v>2</v>
      </c>
      <c r="AU73" s="3">
        <v>1</v>
      </c>
      <c r="AV73" s="3">
        <v>1</v>
      </c>
      <c r="AW73" s="3">
        <v>1</v>
      </c>
      <c r="AX73" s="3">
        <v>1</v>
      </c>
      <c r="AY73" s="3">
        <v>1</v>
      </c>
      <c r="AZ73" s="3">
        <v>1</v>
      </c>
      <c r="BA73" s="3">
        <v>1</v>
      </c>
      <c r="BB73" s="3">
        <v>2</v>
      </c>
      <c r="BF73" s="10">
        <v>2</v>
      </c>
      <c r="BG73" s="10">
        <v>1</v>
      </c>
      <c r="BH73" s="10">
        <v>1</v>
      </c>
      <c r="BI73" s="10">
        <v>1</v>
      </c>
      <c r="BJ73" s="10">
        <v>1</v>
      </c>
      <c r="BK73" s="10">
        <v>1</v>
      </c>
      <c r="BL73" s="10">
        <v>3</v>
      </c>
      <c r="BM73" s="10">
        <v>2</v>
      </c>
      <c r="BN73" s="10">
        <v>1</v>
      </c>
      <c r="BO73" s="10">
        <v>2</v>
      </c>
      <c r="BP73" s="10">
        <v>2</v>
      </c>
      <c r="BQ73" s="10">
        <v>2</v>
      </c>
      <c r="BR73" s="10">
        <v>1</v>
      </c>
      <c r="BS73" s="10">
        <v>2</v>
      </c>
      <c r="BT73" s="10">
        <v>3</v>
      </c>
      <c r="BU73" s="10">
        <v>3</v>
      </c>
      <c r="BV73" s="10">
        <v>3</v>
      </c>
      <c r="BW73" s="10">
        <v>2</v>
      </c>
      <c r="BX73" s="10">
        <v>3</v>
      </c>
      <c r="BY73" s="10"/>
      <c r="BZ73" s="10"/>
      <c r="CA73" s="3">
        <v>5</v>
      </c>
      <c r="CD73" s="3">
        <v>1</v>
      </c>
      <c r="CJ73" s="3">
        <v>1</v>
      </c>
      <c r="CK73" s="11"/>
      <c r="CL73" s="11"/>
      <c r="CM73" s="3" t="s">
        <v>356</v>
      </c>
      <c r="CP73" s="3">
        <v>2</v>
      </c>
      <c r="CW73" s="3">
        <v>1</v>
      </c>
      <c r="CX73" s="3" t="s">
        <v>266</v>
      </c>
      <c r="DA73" s="3">
        <v>1</v>
      </c>
      <c r="DD73" s="3">
        <v>1</v>
      </c>
      <c r="DE73" s="3" t="s">
        <v>357</v>
      </c>
      <c r="DI73" s="3">
        <v>4</v>
      </c>
      <c r="DL73" s="3">
        <v>4</v>
      </c>
      <c r="DO73" s="3">
        <v>3</v>
      </c>
      <c r="DR73" s="3">
        <v>1</v>
      </c>
      <c r="DS73" s="3" t="s">
        <v>358</v>
      </c>
      <c r="DV73" s="3">
        <v>2</v>
      </c>
      <c r="DZ73" s="3">
        <v>4</v>
      </c>
      <c r="EC73" s="3">
        <v>7</v>
      </c>
      <c r="EG73" s="3">
        <v>4</v>
      </c>
    </row>
    <row r="74" spans="1:140" s="3" customFormat="1" x14ac:dyDescent="0.35">
      <c r="A74" s="3">
        <v>9880</v>
      </c>
      <c r="C74" s="3">
        <v>1</v>
      </c>
      <c r="F74" s="3">
        <v>3</v>
      </c>
      <c r="I74" s="3">
        <v>2</v>
      </c>
      <c r="L74" s="3">
        <v>2</v>
      </c>
      <c r="O74" s="3">
        <v>1</v>
      </c>
      <c r="V74" s="3">
        <v>1</v>
      </c>
      <c r="AD74" s="3">
        <v>1</v>
      </c>
      <c r="AG74" s="3">
        <v>1</v>
      </c>
      <c r="AJ74" s="3">
        <v>1</v>
      </c>
      <c r="AM74" s="3">
        <v>5</v>
      </c>
      <c r="AN74" s="3">
        <v>7</v>
      </c>
      <c r="AT74" s="3">
        <v>5</v>
      </c>
      <c r="AU74" s="3">
        <v>3</v>
      </c>
      <c r="AV74" s="3">
        <v>3</v>
      </c>
      <c r="AW74" s="3">
        <v>2</v>
      </c>
      <c r="AX74" s="3">
        <v>3</v>
      </c>
      <c r="AY74" s="3">
        <v>2</v>
      </c>
      <c r="BA74" s="3">
        <v>2</v>
      </c>
      <c r="BB74" s="3">
        <v>1</v>
      </c>
      <c r="BF74" s="10">
        <v>3</v>
      </c>
      <c r="BG74" s="10">
        <v>4</v>
      </c>
      <c r="BH74" s="10">
        <v>5</v>
      </c>
      <c r="BI74" s="10">
        <v>5</v>
      </c>
      <c r="BJ74" s="10">
        <v>5</v>
      </c>
      <c r="BK74" s="10">
        <v>3</v>
      </c>
      <c r="BL74" s="10">
        <v>5</v>
      </c>
      <c r="BM74" s="10">
        <v>5</v>
      </c>
      <c r="BN74" s="10">
        <v>5</v>
      </c>
      <c r="BO74" s="10">
        <v>5</v>
      </c>
      <c r="BP74" s="10">
        <v>5</v>
      </c>
      <c r="BQ74" s="10">
        <v>5</v>
      </c>
      <c r="BR74" s="10">
        <v>5</v>
      </c>
      <c r="BS74" s="10">
        <v>2</v>
      </c>
      <c r="BT74" s="10">
        <v>5</v>
      </c>
      <c r="BU74" s="10">
        <v>5</v>
      </c>
      <c r="BV74" s="10">
        <v>5</v>
      </c>
      <c r="BW74" s="10">
        <v>2</v>
      </c>
      <c r="BX74" s="10">
        <v>5</v>
      </c>
      <c r="BY74" s="10"/>
      <c r="BZ74" s="10"/>
      <c r="CA74" s="3">
        <v>4</v>
      </c>
      <c r="CD74" s="3">
        <v>7</v>
      </c>
      <c r="CJ74" s="3">
        <v>4</v>
      </c>
      <c r="CK74" s="11"/>
      <c r="CL74" s="11"/>
      <c r="CP74" s="3">
        <v>4</v>
      </c>
      <c r="CW74" s="3">
        <v>4</v>
      </c>
      <c r="DA74" s="3">
        <v>8</v>
      </c>
      <c r="DD74" s="3">
        <v>4</v>
      </c>
      <c r="DI74" s="3">
        <v>6</v>
      </c>
      <c r="DL74" s="3">
        <v>4</v>
      </c>
      <c r="DO74" s="3">
        <v>7</v>
      </c>
      <c r="DR74" s="3">
        <v>4</v>
      </c>
      <c r="DV74" s="3">
        <v>8</v>
      </c>
      <c r="DZ74" s="3">
        <v>4</v>
      </c>
      <c r="EC74" s="3">
        <v>7</v>
      </c>
      <c r="EG74" s="3">
        <v>4</v>
      </c>
    </row>
    <row r="75" spans="1:140" s="3" customFormat="1" x14ac:dyDescent="0.35">
      <c r="A75" s="3">
        <v>3780</v>
      </c>
      <c r="C75" s="3">
        <v>2</v>
      </c>
      <c r="F75" s="3">
        <v>2</v>
      </c>
      <c r="I75" s="3">
        <v>2</v>
      </c>
      <c r="L75" s="3">
        <v>2</v>
      </c>
      <c r="O75" s="3">
        <v>2</v>
      </c>
      <c r="P75" s="3">
        <v>3</v>
      </c>
      <c r="V75" s="3">
        <v>1</v>
      </c>
      <c r="AD75" s="3">
        <v>1</v>
      </c>
      <c r="AG75" s="3">
        <v>2</v>
      </c>
      <c r="AJ75" s="3">
        <v>2</v>
      </c>
      <c r="AM75" s="3">
        <v>3</v>
      </c>
      <c r="AT75" s="3">
        <v>2</v>
      </c>
      <c r="AU75" s="3">
        <v>2</v>
      </c>
      <c r="AV75" s="3">
        <v>3</v>
      </c>
      <c r="AW75" s="3">
        <v>2</v>
      </c>
      <c r="AX75" s="3">
        <v>2</v>
      </c>
      <c r="AY75" s="3">
        <v>2</v>
      </c>
      <c r="AZ75" s="3">
        <v>2</v>
      </c>
      <c r="BA75" s="3">
        <v>1</v>
      </c>
      <c r="BB75" s="3">
        <v>2</v>
      </c>
      <c r="BF75" s="10">
        <v>1</v>
      </c>
      <c r="BG75" s="10">
        <v>2</v>
      </c>
      <c r="BH75" s="10">
        <v>2</v>
      </c>
      <c r="BI75" s="10">
        <v>2</v>
      </c>
      <c r="BJ75" s="10">
        <v>1</v>
      </c>
      <c r="BK75" s="10">
        <v>1</v>
      </c>
      <c r="BL75" s="10">
        <v>3</v>
      </c>
      <c r="BM75" s="10">
        <v>3</v>
      </c>
      <c r="BN75" s="10">
        <v>3</v>
      </c>
      <c r="BO75" s="10">
        <v>3</v>
      </c>
      <c r="BP75" s="10">
        <v>3</v>
      </c>
      <c r="BQ75" s="10">
        <v>3</v>
      </c>
      <c r="BR75" s="10">
        <v>3</v>
      </c>
      <c r="BS75" s="10">
        <v>2</v>
      </c>
      <c r="BT75" s="10">
        <v>3</v>
      </c>
      <c r="BU75" s="10">
        <v>3</v>
      </c>
      <c r="BV75" s="10">
        <v>3</v>
      </c>
      <c r="BW75" s="10">
        <v>2</v>
      </c>
      <c r="BX75" s="10">
        <v>3</v>
      </c>
      <c r="BY75" s="10"/>
      <c r="BZ75" s="10"/>
      <c r="CA75" s="3">
        <v>5</v>
      </c>
      <c r="CD75" s="3">
        <v>7</v>
      </c>
      <c r="CK75" s="11"/>
      <c r="CL75" s="11"/>
      <c r="CP75" s="3">
        <v>7</v>
      </c>
      <c r="DA75" s="3">
        <v>1</v>
      </c>
      <c r="DD75" s="3">
        <v>4</v>
      </c>
      <c r="DI75" s="3">
        <v>1</v>
      </c>
      <c r="DL75" s="3">
        <v>4</v>
      </c>
      <c r="DO75" s="3">
        <v>1</v>
      </c>
      <c r="DR75" s="3">
        <v>4</v>
      </c>
      <c r="DV75" s="3">
        <v>8</v>
      </c>
      <c r="EC75" s="3">
        <v>3</v>
      </c>
      <c r="EG75" s="3">
        <v>4</v>
      </c>
    </row>
    <row r="76" spans="1:140" s="3" customFormat="1" x14ac:dyDescent="0.35">
      <c r="A76" s="3">
        <v>320</v>
      </c>
      <c r="C76" s="3">
        <v>1</v>
      </c>
      <c r="F76" s="3">
        <v>1</v>
      </c>
      <c r="I76" s="3">
        <v>1</v>
      </c>
      <c r="L76" s="3">
        <v>1</v>
      </c>
      <c r="O76" s="3">
        <v>3</v>
      </c>
      <c r="V76" s="3">
        <v>1</v>
      </c>
      <c r="AD76" s="3">
        <v>1</v>
      </c>
      <c r="AG76" s="3">
        <v>1</v>
      </c>
      <c r="AJ76" s="3">
        <v>1</v>
      </c>
      <c r="AM76" s="3">
        <v>3</v>
      </c>
      <c r="AN76" s="3">
        <v>5</v>
      </c>
      <c r="AT76" s="3">
        <v>2</v>
      </c>
      <c r="AU76" s="3">
        <v>1</v>
      </c>
      <c r="AV76" s="3">
        <v>1</v>
      </c>
      <c r="AW76" s="3">
        <v>2</v>
      </c>
      <c r="AX76" s="3">
        <v>1</v>
      </c>
      <c r="AY76" s="3">
        <v>1</v>
      </c>
      <c r="AZ76" s="3">
        <v>2</v>
      </c>
      <c r="BA76" s="3">
        <v>2</v>
      </c>
      <c r="BB76" s="3">
        <v>1</v>
      </c>
      <c r="BF76" s="10">
        <v>1</v>
      </c>
      <c r="BG76" s="10">
        <v>3</v>
      </c>
      <c r="BH76" s="10">
        <v>3</v>
      </c>
      <c r="BI76" s="10">
        <v>1</v>
      </c>
      <c r="BJ76" s="10">
        <v>1</v>
      </c>
      <c r="BK76" s="10">
        <v>1</v>
      </c>
      <c r="BL76" s="10">
        <v>4</v>
      </c>
      <c r="BM76" s="10">
        <v>3</v>
      </c>
      <c r="BN76" s="10">
        <v>2</v>
      </c>
      <c r="BO76" s="10">
        <v>3</v>
      </c>
      <c r="BP76" s="10">
        <v>2</v>
      </c>
      <c r="BQ76" s="10">
        <v>3</v>
      </c>
      <c r="BR76" s="10">
        <v>3</v>
      </c>
      <c r="BS76" s="10">
        <v>1</v>
      </c>
      <c r="BT76" s="10">
        <v>3</v>
      </c>
      <c r="BU76" s="10">
        <v>3</v>
      </c>
      <c r="BV76" s="10">
        <v>4</v>
      </c>
      <c r="BW76" s="10">
        <v>3</v>
      </c>
      <c r="BX76" s="10">
        <v>3</v>
      </c>
      <c r="BY76" s="10"/>
      <c r="BZ76" s="10"/>
      <c r="CA76" s="3">
        <v>3</v>
      </c>
      <c r="CD76" s="3">
        <v>3</v>
      </c>
      <c r="CJ76" s="3">
        <v>4</v>
      </c>
      <c r="CK76" s="11"/>
      <c r="CL76" s="11"/>
      <c r="CP76" s="3">
        <v>2</v>
      </c>
      <c r="CW76" s="3">
        <v>4</v>
      </c>
      <c r="DA76" s="3">
        <v>8</v>
      </c>
      <c r="DI76" s="3">
        <v>1</v>
      </c>
      <c r="DL76" s="3">
        <v>4</v>
      </c>
      <c r="DO76" s="3">
        <v>2</v>
      </c>
      <c r="DR76" s="3">
        <v>4</v>
      </c>
      <c r="DV76" s="3">
        <v>2</v>
      </c>
      <c r="DZ76" s="3">
        <v>4</v>
      </c>
      <c r="EC76" s="3">
        <v>3</v>
      </c>
      <c r="EG76" s="3">
        <v>4</v>
      </c>
    </row>
    <row r="77" spans="1:140" s="3" customFormat="1" x14ac:dyDescent="0.35">
      <c r="A77" s="3">
        <v>1860</v>
      </c>
      <c r="C77" s="3">
        <v>2</v>
      </c>
      <c r="F77" s="3">
        <v>4</v>
      </c>
      <c r="I77" s="3">
        <v>3</v>
      </c>
      <c r="L77" s="3">
        <v>3</v>
      </c>
      <c r="O77" s="3">
        <v>2</v>
      </c>
      <c r="P77" s="3">
        <v>3</v>
      </c>
      <c r="R77" s="3">
        <v>4</v>
      </c>
      <c r="V77" s="3">
        <v>1</v>
      </c>
      <c r="AD77" s="3">
        <v>1</v>
      </c>
      <c r="AG77" s="3">
        <v>2</v>
      </c>
      <c r="AJ77" s="3">
        <v>2</v>
      </c>
      <c r="AM77" s="3">
        <v>1</v>
      </c>
      <c r="AT77" s="3">
        <v>4</v>
      </c>
      <c r="AU77" s="3">
        <v>2</v>
      </c>
      <c r="AV77" s="3">
        <v>2</v>
      </c>
      <c r="AW77" s="3">
        <v>3</v>
      </c>
      <c r="AX77" s="3">
        <v>4</v>
      </c>
      <c r="AY77" s="3">
        <v>4</v>
      </c>
      <c r="AZ77" s="3">
        <v>4</v>
      </c>
      <c r="BA77" s="3">
        <v>3</v>
      </c>
      <c r="BB77" s="3">
        <v>1</v>
      </c>
      <c r="BF77" s="10">
        <v>2</v>
      </c>
      <c r="BG77" s="10">
        <v>1</v>
      </c>
      <c r="BH77" s="10">
        <v>1</v>
      </c>
      <c r="BI77" s="10">
        <v>1</v>
      </c>
      <c r="BJ77" s="10">
        <v>2</v>
      </c>
      <c r="BK77" s="10">
        <v>2</v>
      </c>
      <c r="BL77" s="10">
        <v>3</v>
      </c>
      <c r="BM77" s="10">
        <v>2</v>
      </c>
      <c r="BN77" s="10">
        <v>2</v>
      </c>
      <c r="BO77" s="10">
        <v>1</v>
      </c>
      <c r="BP77" s="10">
        <v>2</v>
      </c>
      <c r="BQ77" s="10">
        <v>2</v>
      </c>
      <c r="BR77" s="10">
        <v>3</v>
      </c>
      <c r="BS77" s="10">
        <v>1</v>
      </c>
      <c r="BT77" s="10">
        <v>4</v>
      </c>
      <c r="BU77" s="10">
        <v>4</v>
      </c>
      <c r="BV77" s="10">
        <v>5</v>
      </c>
      <c r="BW77" s="10">
        <v>2</v>
      </c>
      <c r="BX77" s="10">
        <v>2</v>
      </c>
      <c r="BY77" s="10"/>
      <c r="BZ77" s="10"/>
      <c r="CA77" s="3">
        <v>2</v>
      </c>
      <c r="CD77" s="3">
        <v>6</v>
      </c>
      <c r="CG77" s="3" t="s">
        <v>359</v>
      </c>
      <c r="CJ77" s="3">
        <v>1</v>
      </c>
      <c r="CK77" s="11"/>
      <c r="CL77" s="11"/>
      <c r="CM77" s="3" t="s">
        <v>360</v>
      </c>
      <c r="CP77" s="3">
        <v>7</v>
      </c>
      <c r="DA77" s="3">
        <v>1</v>
      </c>
      <c r="DD77" s="3">
        <v>4</v>
      </c>
      <c r="DI77" s="3">
        <v>1</v>
      </c>
      <c r="DL77" s="3">
        <v>4</v>
      </c>
      <c r="DO77" s="3">
        <v>7</v>
      </c>
      <c r="DV77" s="3">
        <v>2</v>
      </c>
      <c r="DZ77" s="3">
        <v>4</v>
      </c>
      <c r="EC77" s="3">
        <v>3</v>
      </c>
      <c r="EG77" s="3">
        <v>4</v>
      </c>
    </row>
    <row r="78" spans="1:140" s="3" customFormat="1" x14ac:dyDescent="0.35">
      <c r="A78" s="3">
        <v>870</v>
      </c>
      <c r="C78" s="3">
        <v>1</v>
      </c>
      <c r="I78" s="3">
        <v>3</v>
      </c>
      <c r="L78" s="3">
        <v>3</v>
      </c>
      <c r="O78" s="3">
        <v>1</v>
      </c>
      <c r="V78" s="3">
        <v>1</v>
      </c>
      <c r="AD78" s="3">
        <v>1</v>
      </c>
      <c r="AG78" s="3">
        <v>1</v>
      </c>
      <c r="AJ78" s="3">
        <v>2</v>
      </c>
      <c r="AM78" s="3">
        <v>3</v>
      </c>
      <c r="AT78" s="3">
        <v>1</v>
      </c>
      <c r="AU78" s="3">
        <v>1</v>
      </c>
      <c r="AV78" s="3">
        <v>1</v>
      </c>
      <c r="AW78" s="3">
        <v>1</v>
      </c>
      <c r="AX78" s="3">
        <v>1</v>
      </c>
      <c r="AY78" s="3">
        <v>1</v>
      </c>
      <c r="AZ78" s="3">
        <v>1</v>
      </c>
      <c r="BA78" s="3">
        <v>1</v>
      </c>
      <c r="BB78" s="3">
        <v>2</v>
      </c>
      <c r="BF78" s="10">
        <v>4</v>
      </c>
      <c r="BG78" s="10">
        <v>4</v>
      </c>
      <c r="BH78" s="10">
        <v>4</v>
      </c>
      <c r="BI78" s="10">
        <v>4</v>
      </c>
      <c r="BJ78" s="10">
        <v>4</v>
      </c>
      <c r="BK78" s="10">
        <v>1</v>
      </c>
      <c r="BL78" s="10">
        <v>5</v>
      </c>
      <c r="BM78" s="10">
        <v>5</v>
      </c>
      <c r="BN78" s="10">
        <v>4</v>
      </c>
      <c r="BO78" s="10">
        <v>2</v>
      </c>
      <c r="BP78" s="10">
        <v>4</v>
      </c>
      <c r="BQ78" s="10">
        <v>4</v>
      </c>
      <c r="BR78" s="10">
        <v>4</v>
      </c>
      <c r="BS78" s="10">
        <v>1</v>
      </c>
      <c r="BT78" s="10">
        <v>5</v>
      </c>
      <c r="BU78" s="10">
        <v>5</v>
      </c>
      <c r="BV78" s="10">
        <v>5</v>
      </c>
      <c r="BW78" s="10">
        <v>1</v>
      </c>
      <c r="BX78" s="10">
        <v>4</v>
      </c>
      <c r="BY78" s="10"/>
      <c r="BZ78" s="10"/>
      <c r="CA78" s="3">
        <v>3</v>
      </c>
      <c r="CD78" s="3">
        <v>6</v>
      </c>
      <c r="CG78" s="3" t="s">
        <v>361</v>
      </c>
      <c r="CJ78" s="3">
        <v>1</v>
      </c>
      <c r="CK78" s="11"/>
      <c r="CL78" s="11"/>
      <c r="CM78" s="3" t="s">
        <v>360</v>
      </c>
      <c r="CP78" s="3">
        <v>6</v>
      </c>
      <c r="CS78" s="3" t="s">
        <v>362</v>
      </c>
      <c r="CW78" s="3">
        <v>4</v>
      </c>
      <c r="DA78" s="3">
        <v>1</v>
      </c>
      <c r="DD78" s="3">
        <v>4</v>
      </c>
      <c r="DI78" s="3">
        <v>1</v>
      </c>
      <c r="DL78" s="3">
        <v>4</v>
      </c>
      <c r="DO78" s="3">
        <v>1</v>
      </c>
      <c r="DR78" s="3">
        <v>4</v>
      </c>
      <c r="DV78" s="3">
        <v>8</v>
      </c>
      <c r="EC78" s="3">
        <v>7</v>
      </c>
      <c r="EJ78" s="3" t="s">
        <v>363</v>
      </c>
    </row>
    <row r="79" spans="1:140" s="3" customFormat="1" x14ac:dyDescent="0.35">
      <c r="A79" s="3" t="s">
        <v>479</v>
      </c>
      <c r="C79" s="3">
        <v>1</v>
      </c>
      <c r="F79" s="3">
        <v>2</v>
      </c>
      <c r="I79" s="3">
        <v>2</v>
      </c>
      <c r="L79" s="3">
        <v>2</v>
      </c>
      <c r="O79" s="3">
        <v>1</v>
      </c>
      <c r="P79" s="3">
        <v>5</v>
      </c>
      <c r="Q79" s="3">
        <v>7</v>
      </c>
      <c r="V79" s="3">
        <v>1</v>
      </c>
      <c r="AD79" s="3">
        <v>1</v>
      </c>
      <c r="AG79" s="3">
        <v>2</v>
      </c>
      <c r="AJ79" s="3">
        <v>3</v>
      </c>
      <c r="AM79" s="3">
        <v>5</v>
      </c>
      <c r="AT79" s="3">
        <v>1</v>
      </c>
      <c r="AU79" s="3">
        <v>2</v>
      </c>
      <c r="AV79" s="3">
        <v>2</v>
      </c>
      <c r="AW79" s="3">
        <v>2</v>
      </c>
      <c r="AX79" s="3">
        <v>2</v>
      </c>
      <c r="AY79" s="3">
        <v>2</v>
      </c>
      <c r="AZ79" s="3">
        <v>2</v>
      </c>
      <c r="BA79" s="3">
        <v>2</v>
      </c>
      <c r="BB79" s="3">
        <v>2</v>
      </c>
      <c r="BF79" s="10">
        <v>2</v>
      </c>
      <c r="BG79" s="10">
        <v>2</v>
      </c>
      <c r="BH79" s="10">
        <v>2</v>
      </c>
      <c r="BI79" s="10">
        <v>2</v>
      </c>
      <c r="BJ79" s="10">
        <v>2</v>
      </c>
      <c r="BK79" s="10">
        <v>2</v>
      </c>
      <c r="BL79" s="10">
        <v>4</v>
      </c>
      <c r="BM79" s="10">
        <v>2</v>
      </c>
      <c r="BN79" s="10">
        <v>2</v>
      </c>
      <c r="BO79" s="10">
        <v>2</v>
      </c>
      <c r="BP79" s="10">
        <v>2</v>
      </c>
      <c r="BQ79" s="10">
        <v>2</v>
      </c>
      <c r="BR79" s="10">
        <v>2</v>
      </c>
      <c r="BS79" s="10">
        <v>1</v>
      </c>
      <c r="BT79" s="10">
        <v>4</v>
      </c>
      <c r="BU79" s="10">
        <v>4</v>
      </c>
      <c r="BV79" s="10">
        <v>4</v>
      </c>
      <c r="BW79" s="10">
        <v>3</v>
      </c>
      <c r="BX79" s="10">
        <v>4</v>
      </c>
      <c r="BY79" s="10"/>
      <c r="BZ79" s="10"/>
      <c r="CA79" s="3">
        <v>5</v>
      </c>
      <c r="CD79" s="3">
        <v>7</v>
      </c>
      <c r="CK79" s="11"/>
      <c r="CL79" s="11"/>
      <c r="CP79" s="3">
        <v>7</v>
      </c>
      <c r="DA79" s="3">
        <v>7</v>
      </c>
      <c r="DD79" s="3">
        <v>4</v>
      </c>
      <c r="DI79" s="3">
        <v>1</v>
      </c>
      <c r="DL79" s="3">
        <v>4</v>
      </c>
      <c r="DO79" s="3">
        <v>1</v>
      </c>
      <c r="DR79" s="3">
        <v>4</v>
      </c>
      <c r="DV79" s="3">
        <v>2</v>
      </c>
      <c r="DZ79" s="3">
        <v>4</v>
      </c>
      <c r="EC79" s="3">
        <v>2</v>
      </c>
      <c r="EG79" s="3">
        <v>4</v>
      </c>
    </row>
    <row r="80" spans="1:140" s="3" customFormat="1" x14ac:dyDescent="0.35">
      <c r="A80" s="3" t="s">
        <v>480</v>
      </c>
      <c r="C80" s="3">
        <v>2</v>
      </c>
      <c r="F80" s="3">
        <v>2</v>
      </c>
      <c r="I80" s="3">
        <v>2</v>
      </c>
      <c r="L80" s="3">
        <v>2</v>
      </c>
      <c r="O80" s="3">
        <v>2</v>
      </c>
      <c r="V80" s="3">
        <v>1</v>
      </c>
      <c r="AD80" s="3">
        <v>1</v>
      </c>
      <c r="AG80" s="3">
        <v>1</v>
      </c>
      <c r="AJ80" s="3">
        <v>1</v>
      </c>
      <c r="AM80" s="3">
        <v>7</v>
      </c>
      <c r="AT80" s="3">
        <v>3</v>
      </c>
      <c r="AU80" s="3">
        <v>2</v>
      </c>
      <c r="AV80" s="3">
        <v>2</v>
      </c>
      <c r="AW80" s="3">
        <v>1</v>
      </c>
      <c r="AX80" s="3">
        <v>2</v>
      </c>
      <c r="AY80" s="3">
        <v>2</v>
      </c>
      <c r="AZ80" s="3">
        <v>3</v>
      </c>
      <c r="BA80" s="3">
        <v>2</v>
      </c>
      <c r="BB80" s="3">
        <v>2</v>
      </c>
      <c r="BF80" s="10">
        <v>2</v>
      </c>
      <c r="BG80" s="10">
        <v>2</v>
      </c>
      <c r="BH80" s="10">
        <v>2</v>
      </c>
      <c r="BI80" s="10">
        <v>2</v>
      </c>
      <c r="BJ80" s="10">
        <v>2</v>
      </c>
      <c r="BK80" s="10">
        <v>2</v>
      </c>
      <c r="BL80" s="10">
        <v>3</v>
      </c>
      <c r="BM80" s="10">
        <v>2</v>
      </c>
      <c r="BN80" s="10">
        <v>2</v>
      </c>
      <c r="BO80" s="10">
        <v>2</v>
      </c>
      <c r="BP80" s="10">
        <v>2</v>
      </c>
      <c r="BQ80" s="10">
        <v>2</v>
      </c>
      <c r="BR80" s="10">
        <v>3</v>
      </c>
      <c r="BS80" s="10">
        <v>2</v>
      </c>
      <c r="BT80" s="10">
        <v>3</v>
      </c>
      <c r="BU80" s="10">
        <v>3</v>
      </c>
      <c r="BV80" s="10">
        <v>4</v>
      </c>
      <c r="BW80" s="10">
        <v>3</v>
      </c>
      <c r="BX80" s="10">
        <v>4</v>
      </c>
      <c r="BY80" s="10"/>
      <c r="BZ80" s="10"/>
      <c r="CA80" s="3">
        <v>5</v>
      </c>
      <c r="CD80" s="3">
        <v>1</v>
      </c>
      <c r="CJ80" s="3">
        <v>4</v>
      </c>
      <c r="CK80" s="11"/>
      <c r="CL80" s="11"/>
      <c r="CP80" s="3">
        <v>7</v>
      </c>
      <c r="DA80" s="3">
        <v>8</v>
      </c>
      <c r="DI80" s="3">
        <v>1</v>
      </c>
      <c r="DL80" s="3">
        <v>4</v>
      </c>
      <c r="DO80" s="3">
        <v>7</v>
      </c>
      <c r="DV80" s="3">
        <v>8</v>
      </c>
      <c r="EC80" s="3">
        <v>2</v>
      </c>
    </row>
    <row r="81" spans="1:137" s="3" customFormat="1" x14ac:dyDescent="0.35">
      <c r="A81" s="3" t="s">
        <v>481</v>
      </c>
      <c r="C81" s="3">
        <v>2</v>
      </c>
      <c r="F81" s="3">
        <v>1</v>
      </c>
      <c r="I81" s="3">
        <v>1</v>
      </c>
      <c r="L81" s="3">
        <v>1</v>
      </c>
      <c r="O81" s="3">
        <v>3</v>
      </c>
      <c r="V81" s="3">
        <v>1</v>
      </c>
      <c r="AD81" s="3">
        <v>1</v>
      </c>
      <c r="AG81" s="3">
        <v>2</v>
      </c>
      <c r="AJ81" s="3">
        <v>2</v>
      </c>
      <c r="AM81" s="3">
        <v>3</v>
      </c>
      <c r="AT81" s="3">
        <v>4</v>
      </c>
      <c r="AU81" s="3">
        <v>2</v>
      </c>
      <c r="AV81" s="3">
        <v>2</v>
      </c>
      <c r="AW81" s="3">
        <v>2</v>
      </c>
      <c r="AX81" s="3">
        <v>4</v>
      </c>
      <c r="AY81" s="3">
        <v>2</v>
      </c>
      <c r="AZ81" s="3">
        <v>1</v>
      </c>
      <c r="BA81" s="3">
        <v>2</v>
      </c>
      <c r="BB81" s="3">
        <v>1</v>
      </c>
      <c r="BF81" s="10">
        <v>2</v>
      </c>
      <c r="BG81" s="10">
        <v>2</v>
      </c>
      <c r="BH81" s="10">
        <v>2</v>
      </c>
      <c r="BI81" s="10">
        <v>2</v>
      </c>
      <c r="BJ81" s="10">
        <v>4</v>
      </c>
      <c r="BK81" s="10">
        <v>2</v>
      </c>
      <c r="BL81" s="10">
        <v>4</v>
      </c>
      <c r="BM81" s="10">
        <v>4</v>
      </c>
      <c r="BN81" s="10">
        <v>2</v>
      </c>
      <c r="BO81" s="10">
        <v>4</v>
      </c>
      <c r="BP81" s="10">
        <v>4</v>
      </c>
      <c r="BQ81" s="10">
        <v>4</v>
      </c>
      <c r="BR81" s="10">
        <v>4</v>
      </c>
      <c r="BS81" s="10">
        <v>2</v>
      </c>
      <c r="BT81" s="10">
        <v>4</v>
      </c>
      <c r="BU81" s="10">
        <v>4</v>
      </c>
      <c r="BV81" s="10">
        <v>5</v>
      </c>
      <c r="BW81" s="10">
        <v>4</v>
      </c>
      <c r="BX81" s="10">
        <v>4</v>
      </c>
      <c r="BY81" s="10"/>
      <c r="BZ81" s="10"/>
      <c r="CA81" s="3">
        <v>5</v>
      </c>
      <c r="CD81" s="3">
        <v>1</v>
      </c>
      <c r="CJ81" s="3">
        <v>4</v>
      </c>
      <c r="CK81" s="11"/>
      <c r="CL81" s="11"/>
      <c r="CP81" s="3">
        <v>7</v>
      </c>
      <c r="DA81" s="3">
        <v>1</v>
      </c>
      <c r="DD81" s="3">
        <v>4</v>
      </c>
      <c r="DI81" s="3">
        <v>1</v>
      </c>
      <c r="DL81" s="3">
        <v>4</v>
      </c>
      <c r="DO81" s="3">
        <v>7</v>
      </c>
      <c r="DV81" s="3">
        <v>8</v>
      </c>
      <c r="EC81" s="3">
        <v>1</v>
      </c>
      <c r="EG81" s="3">
        <v>4</v>
      </c>
    </row>
    <row r="82" spans="1:137" s="3" customFormat="1" x14ac:dyDescent="0.35">
      <c r="A82" s="3" t="s">
        <v>482</v>
      </c>
      <c r="C82" s="3">
        <v>1</v>
      </c>
      <c r="F82" s="3">
        <v>2</v>
      </c>
      <c r="I82" s="3">
        <v>2</v>
      </c>
      <c r="L82" s="3">
        <v>2</v>
      </c>
      <c r="O82" s="3">
        <v>2</v>
      </c>
      <c r="V82" s="3">
        <v>2</v>
      </c>
      <c r="Y82" s="3">
        <v>5</v>
      </c>
      <c r="AD82" s="3">
        <v>1</v>
      </c>
      <c r="AG82" s="3">
        <v>2</v>
      </c>
      <c r="AJ82" s="3">
        <v>1</v>
      </c>
      <c r="AM82" s="3">
        <v>1</v>
      </c>
      <c r="AT82" s="3">
        <v>2</v>
      </c>
      <c r="AU82" s="3">
        <v>2</v>
      </c>
      <c r="AV82" s="3">
        <v>3</v>
      </c>
      <c r="AW82" s="3">
        <v>2</v>
      </c>
      <c r="AX82" s="3">
        <v>3</v>
      </c>
      <c r="AY82" s="3">
        <v>1</v>
      </c>
      <c r="AZ82" s="3">
        <v>3</v>
      </c>
      <c r="BA82" s="3">
        <v>2</v>
      </c>
      <c r="BB82" s="3">
        <v>4</v>
      </c>
      <c r="BF82" s="10">
        <v>2</v>
      </c>
      <c r="BG82" s="10">
        <v>2</v>
      </c>
      <c r="BH82" s="10">
        <v>2</v>
      </c>
      <c r="BI82" s="10">
        <v>2</v>
      </c>
      <c r="BJ82" s="10">
        <v>2</v>
      </c>
      <c r="BK82" s="10">
        <v>2</v>
      </c>
      <c r="BL82" s="10">
        <v>5</v>
      </c>
      <c r="BM82" s="10">
        <v>5</v>
      </c>
      <c r="BN82" s="10">
        <v>2</v>
      </c>
      <c r="BO82" s="10">
        <v>5</v>
      </c>
      <c r="BP82" s="10">
        <v>5</v>
      </c>
      <c r="BQ82" s="10">
        <v>3</v>
      </c>
      <c r="BR82" s="10">
        <v>3</v>
      </c>
      <c r="BS82" s="10">
        <v>2</v>
      </c>
      <c r="BT82" s="10">
        <v>4</v>
      </c>
      <c r="BU82" s="10">
        <v>5</v>
      </c>
      <c r="BV82" s="10">
        <v>5</v>
      </c>
      <c r="BW82" s="10">
        <v>2</v>
      </c>
      <c r="BX82" s="10">
        <v>4</v>
      </c>
      <c r="BY82" s="10"/>
      <c r="BZ82" s="10"/>
      <c r="CA82" s="3">
        <v>3</v>
      </c>
      <c r="CD82" s="3">
        <v>1</v>
      </c>
      <c r="CJ82" s="3">
        <v>4</v>
      </c>
      <c r="CK82" s="11"/>
      <c r="CL82" s="11"/>
      <c r="CP82" s="3">
        <v>2</v>
      </c>
      <c r="CW82" s="3">
        <v>4</v>
      </c>
      <c r="DA82" s="3">
        <v>1</v>
      </c>
      <c r="DD82" s="3">
        <v>4</v>
      </c>
      <c r="DI82" s="3">
        <v>1</v>
      </c>
      <c r="DL82" s="3">
        <v>4</v>
      </c>
      <c r="DO82" s="3">
        <v>7</v>
      </c>
      <c r="DV82" s="3">
        <v>1</v>
      </c>
      <c r="DZ82" s="3">
        <v>4</v>
      </c>
      <c r="EC82" s="3">
        <v>1</v>
      </c>
      <c r="EG82" s="3">
        <v>4</v>
      </c>
    </row>
    <row r="83" spans="1:137" s="3" customFormat="1" x14ac:dyDescent="0.35">
      <c r="A83" s="3" t="s">
        <v>483</v>
      </c>
      <c r="C83" s="3">
        <v>2</v>
      </c>
      <c r="F83" s="3">
        <v>3</v>
      </c>
      <c r="I83" s="3">
        <v>2</v>
      </c>
      <c r="L83" s="3">
        <v>2</v>
      </c>
      <c r="O83" s="3">
        <v>2</v>
      </c>
      <c r="V83" s="3">
        <v>1</v>
      </c>
      <c r="AD83" s="3">
        <v>2</v>
      </c>
      <c r="AG83" s="3">
        <v>1</v>
      </c>
      <c r="AJ83" s="3">
        <v>2</v>
      </c>
      <c r="AM83" s="3">
        <v>8</v>
      </c>
      <c r="AT83" s="3">
        <v>2</v>
      </c>
      <c r="AU83" s="3">
        <v>2</v>
      </c>
      <c r="AV83" s="3">
        <v>2</v>
      </c>
      <c r="AW83" s="3">
        <v>1</v>
      </c>
      <c r="AX83" s="3">
        <v>2</v>
      </c>
      <c r="AY83" s="3">
        <v>1</v>
      </c>
      <c r="AZ83" s="3">
        <v>1</v>
      </c>
      <c r="BA83" s="3">
        <v>4</v>
      </c>
      <c r="BB83" s="3">
        <v>2</v>
      </c>
      <c r="BF83" s="10">
        <v>1</v>
      </c>
      <c r="BG83" s="10">
        <v>2</v>
      </c>
      <c r="BH83" s="10">
        <v>2</v>
      </c>
      <c r="BI83" s="10">
        <v>2</v>
      </c>
      <c r="BJ83" s="10">
        <v>1</v>
      </c>
      <c r="BK83" s="10">
        <v>1</v>
      </c>
      <c r="BL83" s="10">
        <v>1</v>
      </c>
      <c r="BM83" s="10">
        <v>2</v>
      </c>
      <c r="BN83" s="10">
        <v>2</v>
      </c>
      <c r="BO83" s="10">
        <v>1</v>
      </c>
      <c r="BP83" s="10">
        <v>2</v>
      </c>
      <c r="BQ83" s="10">
        <v>2</v>
      </c>
      <c r="BR83" s="10">
        <v>1</v>
      </c>
      <c r="BS83" s="10">
        <v>4</v>
      </c>
      <c r="BT83" s="10">
        <v>1</v>
      </c>
      <c r="BU83" s="10">
        <v>2</v>
      </c>
      <c r="BV83" s="10">
        <v>4</v>
      </c>
      <c r="BW83" s="10">
        <v>2</v>
      </c>
      <c r="BX83" s="10">
        <v>4</v>
      </c>
      <c r="BY83" s="10"/>
      <c r="BZ83" s="10"/>
      <c r="CA83" s="3">
        <v>5</v>
      </c>
      <c r="CD83" s="3">
        <v>6</v>
      </c>
      <c r="CJ83" s="3">
        <v>4</v>
      </c>
      <c r="CK83" s="11"/>
      <c r="CL83" s="11"/>
      <c r="CP83" s="3">
        <v>2</v>
      </c>
      <c r="CW83" s="3">
        <v>4</v>
      </c>
      <c r="DA83" s="3">
        <v>8</v>
      </c>
      <c r="DI83" s="3">
        <v>1</v>
      </c>
      <c r="DL83" s="3">
        <v>4</v>
      </c>
      <c r="DO83" s="3">
        <v>2</v>
      </c>
      <c r="DR83" s="3">
        <v>4</v>
      </c>
      <c r="DV83" s="3">
        <v>1</v>
      </c>
      <c r="DZ83" s="3">
        <v>4</v>
      </c>
      <c r="EC83" s="3">
        <v>4</v>
      </c>
      <c r="EG83" s="3">
        <v>4</v>
      </c>
    </row>
    <row r="84" spans="1:137" s="3" customFormat="1" x14ac:dyDescent="0.35">
      <c r="A84" s="3" t="s">
        <v>484</v>
      </c>
      <c r="C84" s="3">
        <v>1</v>
      </c>
      <c r="F84" s="3">
        <v>2</v>
      </c>
      <c r="I84" s="3">
        <v>2</v>
      </c>
      <c r="L84" s="3">
        <v>2</v>
      </c>
      <c r="O84" s="3">
        <v>3</v>
      </c>
      <c r="V84" s="3">
        <v>1</v>
      </c>
      <c r="AD84" s="3">
        <v>1</v>
      </c>
      <c r="AG84" s="3">
        <v>1</v>
      </c>
      <c r="AJ84" s="3">
        <v>3</v>
      </c>
      <c r="AM84" s="3">
        <v>3</v>
      </c>
      <c r="AN84" s="3">
        <v>5</v>
      </c>
      <c r="AT84" s="3">
        <v>1</v>
      </c>
      <c r="AU84" s="3">
        <v>1</v>
      </c>
      <c r="AV84" s="3">
        <v>1</v>
      </c>
      <c r="AW84" s="3">
        <v>1</v>
      </c>
      <c r="AX84" s="3">
        <v>2</v>
      </c>
      <c r="AY84" s="3">
        <v>2</v>
      </c>
      <c r="AZ84" s="3">
        <v>2</v>
      </c>
      <c r="BA84" s="3">
        <v>2</v>
      </c>
      <c r="BB84" s="3">
        <v>3</v>
      </c>
      <c r="BF84" s="10">
        <v>1</v>
      </c>
      <c r="BG84" s="10">
        <v>1</v>
      </c>
      <c r="BH84" s="10">
        <v>1</v>
      </c>
      <c r="BI84" s="10">
        <v>1</v>
      </c>
      <c r="BJ84" s="10">
        <v>1</v>
      </c>
      <c r="BK84" s="10">
        <v>1</v>
      </c>
      <c r="BL84" s="10">
        <v>4</v>
      </c>
      <c r="BM84" s="10">
        <v>4</v>
      </c>
      <c r="BN84" s="10">
        <v>1</v>
      </c>
      <c r="BO84" s="10">
        <v>3</v>
      </c>
      <c r="BP84" s="10">
        <v>1</v>
      </c>
      <c r="BQ84" s="10">
        <v>1</v>
      </c>
      <c r="BR84" s="10">
        <v>1</v>
      </c>
      <c r="BS84" s="10">
        <v>1</v>
      </c>
      <c r="BT84" s="10">
        <v>2</v>
      </c>
      <c r="BU84" s="10">
        <v>3</v>
      </c>
      <c r="BV84" s="10">
        <v>4</v>
      </c>
      <c r="BW84" s="10">
        <v>1</v>
      </c>
      <c r="BX84" s="10">
        <v>3</v>
      </c>
      <c r="BY84" s="10"/>
      <c r="BZ84" s="10"/>
      <c r="CA84" s="3">
        <v>5</v>
      </c>
      <c r="CD84" s="3">
        <v>1</v>
      </c>
      <c r="CJ84" s="3">
        <v>4</v>
      </c>
      <c r="CK84" s="11"/>
      <c r="CL84" s="11"/>
      <c r="CP84" s="3">
        <v>7</v>
      </c>
      <c r="CW84" s="3">
        <v>4</v>
      </c>
      <c r="DA84" s="3">
        <v>1</v>
      </c>
      <c r="DD84" s="3">
        <v>4</v>
      </c>
      <c r="DI84" s="3">
        <v>1</v>
      </c>
      <c r="DL84" s="3">
        <v>4</v>
      </c>
      <c r="DO84" s="3">
        <v>1</v>
      </c>
      <c r="DR84" s="3">
        <v>4</v>
      </c>
      <c r="DV84" s="3">
        <v>1</v>
      </c>
      <c r="DZ84" s="3">
        <v>4</v>
      </c>
      <c r="EC84" s="3">
        <v>2</v>
      </c>
      <c r="EG84" s="3">
        <v>4</v>
      </c>
    </row>
    <row r="85" spans="1:137" s="3" customFormat="1" x14ac:dyDescent="0.35">
      <c r="A85" s="3" t="s">
        <v>485</v>
      </c>
      <c r="C85" s="3">
        <v>2</v>
      </c>
      <c r="F85" s="3">
        <v>2</v>
      </c>
      <c r="I85" s="3">
        <v>2</v>
      </c>
      <c r="L85" s="3">
        <v>2</v>
      </c>
      <c r="O85" s="3">
        <v>3</v>
      </c>
      <c r="V85" s="3">
        <v>1</v>
      </c>
      <c r="AA85" s="3">
        <v>6053</v>
      </c>
      <c r="AD85" s="3">
        <v>1</v>
      </c>
      <c r="AG85" s="3">
        <v>2</v>
      </c>
      <c r="AJ85" s="3">
        <v>2</v>
      </c>
      <c r="AM85" s="3">
        <v>5</v>
      </c>
      <c r="AT85" s="3">
        <v>4</v>
      </c>
      <c r="AU85" s="3">
        <v>1</v>
      </c>
      <c r="AV85" s="3">
        <v>1</v>
      </c>
      <c r="AW85" s="3">
        <v>3</v>
      </c>
      <c r="AX85" s="3">
        <v>3</v>
      </c>
      <c r="AY85" s="3">
        <v>1</v>
      </c>
      <c r="AZ85" s="3">
        <v>1</v>
      </c>
      <c r="BA85" s="3">
        <v>2</v>
      </c>
      <c r="BB85" s="3">
        <v>1</v>
      </c>
      <c r="BF85" s="10">
        <v>1</v>
      </c>
      <c r="BG85" s="10">
        <v>2</v>
      </c>
      <c r="BH85" s="10">
        <v>2</v>
      </c>
      <c r="BI85" s="10">
        <v>2</v>
      </c>
      <c r="BJ85" s="10">
        <v>1</v>
      </c>
      <c r="BK85" s="10">
        <v>1</v>
      </c>
      <c r="BL85" s="10">
        <v>2</v>
      </c>
      <c r="BM85" s="10">
        <v>2</v>
      </c>
      <c r="BN85" s="10">
        <v>1</v>
      </c>
      <c r="BO85" s="10">
        <v>2</v>
      </c>
      <c r="BP85" s="10">
        <v>2</v>
      </c>
      <c r="BQ85" s="10">
        <v>2</v>
      </c>
      <c r="BR85" s="10">
        <v>2</v>
      </c>
      <c r="BS85" s="10">
        <v>1</v>
      </c>
      <c r="BT85" s="10">
        <v>2</v>
      </c>
      <c r="BU85" s="10">
        <v>2</v>
      </c>
      <c r="BV85" s="10">
        <v>3</v>
      </c>
      <c r="BW85" s="10">
        <v>2</v>
      </c>
      <c r="BX85" s="10">
        <v>3</v>
      </c>
      <c r="BY85" s="10"/>
      <c r="BZ85" s="10"/>
      <c r="CA85" s="3">
        <v>5</v>
      </c>
      <c r="CD85" s="3">
        <v>1</v>
      </c>
      <c r="CJ85" s="3">
        <v>4</v>
      </c>
      <c r="CK85" s="11"/>
      <c r="CL85" s="11"/>
      <c r="CP85" s="3">
        <v>2</v>
      </c>
      <c r="CW85" s="3">
        <v>4</v>
      </c>
      <c r="DA85" s="3">
        <v>2</v>
      </c>
      <c r="DD85" s="3">
        <v>4</v>
      </c>
      <c r="DI85" s="3">
        <v>1</v>
      </c>
      <c r="DL85" s="3">
        <v>4</v>
      </c>
      <c r="DO85" s="3">
        <v>1</v>
      </c>
      <c r="DR85" s="3">
        <v>4</v>
      </c>
      <c r="DV85" s="3">
        <v>2</v>
      </c>
      <c r="DZ85" s="3">
        <v>4</v>
      </c>
      <c r="EC85" s="3">
        <v>3</v>
      </c>
      <c r="EG85" s="3">
        <v>4</v>
      </c>
    </row>
    <row r="86" spans="1:137" s="3" customFormat="1" x14ac:dyDescent="0.35">
      <c r="A86" s="3" t="s">
        <v>486</v>
      </c>
      <c r="C86" s="3">
        <v>1</v>
      </c>
      <c r="F86" s="3">
        <v>2</v>
      </c>
      <c r="I86" s="3">
        <v>2</v>
      </c>
      <c r="L86" s="3">
        <v>2</v>
      </c>
      <c r="O86" s="3">
        <v>1</v>
      </c>
      <c r="P86" s="3">
        <v>2</v>
      </c>
      <c r="V86" s="3">
        <v>1</v>
      </c>
      <c r="AD86" s="3">
        <v>1</v>
      </c>
      <c r="AG86" s="3">
        <v>2</v>
      </c>
      <c r="AJ86" s="3">
        <v>3</v>
      </c>
      <c r="AM86" s="3">
        <v>3</v>
      </c>
      <c r="AT86" s="3">
        <v>2</v>
      </c>
      <c r="AU86" s="3">
        <v>2</v>
      </c>
      <c r="AV86" s="3">
        <v>1</v>
      </c>
      <c r="AW86" s="3">
        <v>2</v>
      </c>
      <c r="AX86" s="3">
        <v>2</v>
      </c>
      <c r="AY86" s="3">
        <v>2</v>
      </c>
      <c r="AZ86" s="3">
        <v>1</v>
      </c>
      <c r="BA86" s="3">
        <v>1</v>
      </c>
      <c r="BB86" s="3">
        <v>2</v>
      </c>
      <c r="BF86" s="10">
        <v>2</v>
      </c>
      <c r="BG86" s="10">
        <v>2</v>
      </c>
      <c r="BH86" s="10">
        <v>3</v>
      </c>
      <c r="BI86" s="10">
        <v>2</v>
      </c>
      <c r="BJ86" s="10">
        <v>2</v>
      </c>
      <c r="BK86" s="10">
        <v>2</v>
      </c>
      <c r="BL86" s="10">
        <v>2</v>
      </c>
      <c r="BM86" s="10">
        <v>2</v>
      </c>
      <c r="BN86" s="10">
        <v>2</v>
      </c>
      <c r="BO86" s="10">
        <v>4</v>
      </c>
      <c r="BP86" s="10">
        <v>4</v>
      </c>
      <c r="BQ86" s="10">
        <v>2</v>
      </c>
      <c r="BR86" s="10">
        <v>4</v>
      </c>
      <c r="BS86" s="10">
        <v>1</v>
      </c>
      <c r="BT86" s="10">
        <v>2</v>
      </c>
      <c r="BU86" s="10">
        <v>4</v>
      </c>
      <c r="BV86" s="10">
        <v>4</v>
      </c>
      <c r="BW86" s="10">
        <v>2</v>
      </c>
      <c r="BX86" s="10">
        <v>2</v>
      </c>
      <c r="BY86" s="10"/>
      <c r="BZ86" s="10"/>
      <c r="CA86" s="3">
        <v>5</v>
      </c>
      <c r="CD86" s="3">
        <v>1</v>
      </c>
      <c r="CJ86" s="3">
        <v>4</v>
      </c>
      <c r="CK86" s="11"/>
      <c r="CL86" s="11"/>
      <c r="CP86" s="3">
        <v>2</v>
      </c>
      <c r="CW86" s="3">
        <v>4</v>
      </c>
      <c r="DA86" s="3">
        <v>1</v>
      </c>
      <c r="DD86" s="3">
        <v>4</v>
      </c>
      <c r="DI86" s="3">
        <v>1</v>
      </c>
      <c r="DL86" s="3">
        <v>4</v>
      </c>
      <c r="DO86" s="3">
        <v>3</v>
      </c>
      <c r="DR86" s="3">
        <v>4</v>
      </c>
      <c r="DV86" s="3">
        <v>2</v>
      </c>
      <c r="DZ86" s="3">
        <v>4</v>
      </c>
      <c r="EC86" s="3">
        <v>2</v>
      </c>
      <c r="EG86" s="3">
        <v>4</v>
      </c>
    </row>
    <row r="87" spans="1:137" s="3" customFormat="1" x14ac:dyDescent="0.35">
      <c r="A87" s="3" t="s">
        <v>487</v>
      </c>
      <c r="C87" s="3">
        <v>1</v>
      </c>
      <c r="F87" s="3">
        <v>1</v>
      </c>
      <c r="I87" s="3">
        <v>1</v>
      </c>
      <c r="L87" s="3">
        <v>1</v>
      </c>
      <c r="O87" s="3">
        <v>7</v>
      </c>
      <c r="S87" s="3">
        <v>8</v>
      </c>
      <c r="V87" s="3">
        <v>1</v>
      </c>
      <c r="AD87" s="3">
        <v>1</v>
      </c>
      <c r="AG87" s="3">
        <v>2</v>
      </c>
      <c r="AJ87" s="3">
        <v>3</v>
      </c>
      <c r="AM87" s="3">
        <v>3</v>
      </c>
      <c r="AT87" s="3">
        <v>5</v>
      </c>
      <c r="AU87" s="3">
        <v>3</v>
      </c>
      <c r="AW87" s="3">
        <v>4</v>
      </c>
      <c r="AX87" s="3">
        <v>5</v>
      </c>
      <c r="AY87" s="3">
        <v>2</v>
      </c>
      <c r="AZ87" s="3">
        <v>2</v>
      </c>
      <c r="BA87" s="3">
        <v>4</v>
      </c>
      <c r="BB87" s="3">
        <v>1</v>
      </c>
      <c r="BF87" s="10">
        <v>2</v>
      </c>
      <c r="BG87" s="10">
        <v>2</v>
      </c>
      <c r="BH87" s="10">
        <v>2</v>
      </c>
      <c r="BI87" s="10">
        <v>2</v>
      </c>
      <c r="BJ87" s="10">
        <v>2</v>
      </c>
      <c r="BK87" s="10">
        <v>2</v>
      </c>
      <c r="BL87" s="10">
        <v>5</v>
      </c>
      <c r="BM87" s="10"/>
      <c r="BN87" s="10">
        <v>2</v>
      </c>
      <c r="BO87" s="10">
        <v>2</v>
      </c>
      <c r="BP87" s="10">
        <v>3</v>
      </c>
      <c r="BQ87" s="10">
        <v>3</v>
      </c>
      <c r="BR87" s="10">
        <v>1</v>
      </c>
      <c r="BS87" s="10">
        <v>2</v>
      </c>
      <c r="BT87" s="10">
        <v>4</v>
      </c>
      <c r="BU87" s="10">
        <v>4</v>
      </c>
      <c r="BV87" s="10">
        <v>5</v>
      </c>
      <c r="BW87" s="10">
        <v>3</v>
      </c>
      <c r="BX87" s="10">
        <v>4</v>
      </c>
      <c r="BY87" s="10"/>
      <c r="BZ87" s="10"/>
      <c r="CA87" s="3">
        <v>5</v>
      </c>
      <c r="CD87" s="3">
        <v>1</v>
      </c>
      <c r="CJ87" s="3">
        <v>4</v>
      </c>
      <c r="CK87" s="11"/>
      <c r="CL87" s="11"/>
      <c r="CP87" s="3">
        <v>6</v>
      </c>
      <c r="CS87" s="3" t="s">
        <v>488</v>
      </c>
      <c r="CW87" s="3">
        <v>4</v>
      </c>
      <c r="DA87" s="3">
        <v>8</v>
      </c>
      <c r="DI87" s="3">
        <v>1</v>
      </c>
      <c r="DL87" s="3">
        <v>4</v>
      </c>
      <c r="DO87" s="3">
        <v>7</v>
      </c>
      <c r="DV87" s="3">
        <v>2</v>
      </c>
      <c r="DZ87" s="3">
        <v>4</v>
      </c>
      <c r="EC87" s="3">
        <v>7</v>
      </c>
    </row>
    <row r="88" spans="1:137" s="3" customFormat="1" x14ac:dyDescent="0.35">
      <c r="A88" s="3">
        <v>11640</v>
      </c>
      <c r="C88" s="3">
        <v>2</v>
      </c>
      <c r="F88" s="3">
        <v>2</v>
      </c>
      <c r="I88" s="3">
        <v>2</v>
      </c>
      <c r="L88" s="3">
        <v>2</v>
      </c>
      <c r="O88" s="3">
        <v>3</v>
      </c>
      <c r="V88" s="3">
        <v>2</v>
      </c>
      <c r="Y88" s="3">
        <v>2</v>
      </c>
      <c r="AA88" s="3">
        <v>6530</v>
      </c>
      <c r="AD88" s="3">
        <v>1</v>
      </c>
      <c r="AG88" s="3">
        <v>2</v>
      </c>
      <c r="AJ88" s="3">
        <v>2</v>
      </c>
      <c r="AM88" s="3">
        <v>6</v>
      </c>
      <c r="AT88" s="3">
        <v>2</v>
      </c>
      <c r="AU88" s="3">
        <v>2</v>
      </c>
      <c r="AV88" s="3">
        <v>2</v>
      </c>
      <c r="AW88" s="3">
        <v>1</v>
      </c>
      <c r="AX88" s="3">
        <v>2</v>
      </c>
      <c r="AY88" s="3">
        <v>1</v>
      </c>
      <c r="AZ88" s="3">
        <v>3</v>
      </c>
      <c r="BA88" s="3">
        <v>2</v>
      </c>
      <c r="BB88" s="3">
        <v>1</v>
      </c>
      <c r="BF88" s="10">
        <v>1</v>
      </c>
      <c r="BG88" s="10">
        <v>3</v>
      </c>
      <c r="BH88" s="10">
        <v>3</v>
      </c>
      <c r="BI88" s="10">
        <v>2</v>
      </c>
      <c r="BJ88" s="10">
        <v>1</v>
      </c>
      <c r="BK88" s="10">
        <v>1</v>
      </c>
      <c r="BL88" s="10">
        <v>4</v>
      </c>
      <c r="BM88" s="10">
        <v>4</v>
      </c>
      <c r="BN88" s="10">
        <v>2</v>
      </c>
      <c r="BO88" s="10">
        <v>4</v>
      </c>
      <c r="BP88" s="10">
        <v>3</v>
      </c>
      <c r="BQ88" s="10">
        <v>3</v>
      </c>
      <c r="BR88" s="10">
        <v>2</v>
      </c>
      <c r="BS88" s="10">
        <v>1</v>
      </c>
      <c r="BT88" s="10">
        <v>4</v>
      </c>
      <c r="BU88" s="10">
        <v>5</v>
      </c>
      <c r="BV88" s="10">
        <v>5</v>
      </c>
      <c r="BW88" s="10">
        <v>2</v>
      </c>
      <c r="BX88" s="10">
        <v>5</v>
      </c>
      <c r="BY88" s="10"/>
      <c r="BZ88" s="10"/>
      <c r="CA88" s="3">
        <v>5</v>
      </c>
      <c r="CD88" s="3">
        <v>1</v>
      </c>
      <c r="CJ88" s="3">
        <v>4</v>
      </c>
      <c r="CK88" s="11"/>
      <c r="CL88" s="11"/>
      <c r="CP88" s="3">
        <v>2</v>
      </c>
      <c r="CW88" s="3">
        <v>4</v>
      </c>
      <c r="DA88" s="3">
        <v>1</v>
      </c>
      <c r="DD88" s="3">
        <v>3</v>
      </c>
      <c r="DI88" s="3">
        <v>1</v>
      </c>
      <c r="DL88" s="3">
        <v>3</v>
      </c>
      <c r="DO88" s="3">
        <v>2</v>
      </c>
      <c r="DR88" s="3">
        <v>4</v>
      </c>
      <c r="DV88" s="3">
        <v>2</v>
      </c>
      <c r="DZ88" s="3">
        <v>2</v>
      </c>
      <c r="EC88" s="3">
        <v>1</v>
      </c>
      <c r="EG88" s="3">
        <v>4</v>
      </c>
    </row>
    <row r="89" spans="1:137" s="3" customFormat="1" x14ac:dyDescent="0.35">
      <c r="A89" s="3">
        <v>960</v>
      </c>
      <c r="C89" s="3">
        <v>1</v>
      </c>
      <c r="F89" s="3">
        <v>1</v>
      </c>
      <c r="I89" s="3">
        <v>1</v>
      </c>
      <c r="L89" s="3">
        <v>1</v>
      </c>
      <c r="O89" s="3">
        <v>3</v>
      </c>
      <c r="P89" s="3">
        <v>4</v>
      </c>
      <c r="V89" s="3">
        <v>1</v>
      </c>
      <c r="AD89" s="3">
        <v>1</v>
      </c>
      <c r="AG89" s="3">
        <v>1</v>
      </c>
      <c r="AJ89" s="3">
        <v>3</v>
      </c>
      <c r="AM89" s="3">
        <v>6</v>
      </c>
      <c r="AT89" s="3">
        <v>2</v>
      </c>
      <c r="AU89" s="3">
        <v>1</v>
      </c>
      <c r="AV89" s="3">
        <v>1</v>
      </c>
      <c r="AW89" s="3">
        <v>2</v>
      </c>
      <c r="AX89" s="3">
        <v>4</v>
      </c>
      <c r="AY89" s="3">
        <v>2</v>
      </c>
      <c r="AZ89" s="3">
        <v>1</v>
      </c>
      <c r="BA89" s="3">
        <v>1</v>
      </c>
      <c r="BB89" s="3">
        <v>1</v>
      </c>
      <c r="BF89" s="10">
        <v>2</v>
      </c>
      <c r="BG89" s="10">
        <v>5</v>
      </c>
      <c r="BH89" s="10">
        <v>1</v>
      </c>
      <c r="BI89" s="10">
        <v>1</v>
      </c>
      <c r="BJ89" s="10">
        <v>2</v>
      </c>
      <c r="BK89" s="10">
        <v>2</v>
      </c>
      <c r="BL89" s="10">
        <v>4</v>
      </c>
      <c r="BM89" s="10">
        <v>2</v>
      </c>
      <c r="BN89" s="10">
        <v>1</v>
      </c>
      <c r="BO89" s="10">
        <v>3</v>
      </c>
      <c r="BP89" s="10">
        <v>4</v>
      </c>
      <c r="BQ89" s="10">
        <v>5</v>
      </c>
      <c r="BR89" s="10">
        <v>5</v>
      </c>
      <c r="BS89" s="10">
        <v>1</v>
      </c>
      <c r="BT89" s="10">
        <v>2</v>
      </c>
      <c r="BU89" s="10">
        <v>4</v>
      </c>
      <c r="BV89" s="10">
        <v>5</v>
      </c>
      <c r="BW89" s="10">
        <v>2</v>
      </c>
      <c r="BX89" s="10">
        <v>1</v>
      </c>
      <c r="BY89" s="10"/>
      <c r="BZ89" s="10"/>
      <c r="CA89" s="3">
        <v>5</v>
      </c>
      <c r="CD89" s="3">
        <v>1</v>
      </c>
      <c r="CJ89" s="3">
        <v>4</v>
      </c>
      <c r="CK89" s="11"/>
      <c r="CL89" s="11"/>
      <c r="CP89" s="3">
        <v>6</v>
      </c>
      <c r="CS89" s="3" t="s">
        <v>489</v>
      </c>
      <c r="CW89" s="3">
        <v>4</v>
      </c>
      <c r="DA89" s="3">
        <v>1</v>
      </c>
      <c r="DD89" s="3">
        <v>4</v>
      </c>
      <c r="DI89" s="3">
        <v>6</v>
      </c>
      <c r="DL89" s="3">
        <v>1</v>
      </c>
      <c r="DO89" s="3">
        <v>4</v>
      </c>
      <c r="DR89" s="3">
        <v>2</v>
      </c>
      <c r="DV89" s="3">
        <v>4</v>
      </c>
      <c r="DZ89" s="3">
        <v>4</v>
      </c>
    </row>
    <row r="90" spans="1:137" s="3" customFormat="1" ht="15.5" x14ac:dyDescent="0.35">
      <c r="A90" s="3">
        <v>110</v>
      </c>
      <c r="C90" s="3">
        <v>2</v>
      </c>
      <c r="F90" s="3">
        <v>1</v>
      </c>
      <c r="I90" s="3">
        <v>1</v>
      </c>
      <c r="L90" s="3">
        <v>2</v>
      </c>
      <c r="O90" s="3">
        <v>3</v>
      </c>
      <c r="V90" s="3">
        <v>1</v>
      </c>
      <c r="AD90" s="3">
        <v>1</v>
      </c>
      <c r="AG90" s="3">
        <v>1</v>
      </c>
      <c r="AM90" s="3">
        <v>3</v>
      </c>
      <c r="AT90" s="3">
        <v>4</v>
      </c>
      <c r="AU90" s="3">
        <v>2</v>
      </c>
      <c r="AV90" s="3">
        <v>4</v>
      </c>
      <c r="AW90" s="3">
        <v>2</v>
      </c>
      <c r="AX90" s="3">
        <v>3</v>
      </c>
      <c r="AY90" s="3">
        <v>2</v>
      </c>
      <c r="AZ90" s="3">
        <v>2</v>
      </c>
      <c r="BA90" s="3">
        <v>4</v>
      </c>
      <c r="BB90" s="3">
        <v>1</v>
      </c>
      <c r="BF90" s="10">
        <v>4</v>
      </c>
      <c r="BG90" s="10">
        <v>3</v>
      </c>
      <c r="BH90" s="10">
        <v>4</v>
      </c>
      <c r="BI90" s="10">
        <v>4</v>
      </c>
      <c r="BJ90" s="10">
        <v>4</v>
      </c>
      <c r="BK90" s="10">
        <v>5</v>
      </c>
      <c r="BL90" s="10">
        <v>4</v>
      </c>
      <c r="BM90" s="10">
        <v>4</v>
      </c>
      <c r="BN90" s="10">
        <v>4</v>
      </c>
      <c r="BO90" s="10">
        <v>5</v>
      </c>
      <c r="BP90" s="10">
        <v>5</v>
      </c>
      <c r="BQ90" s="10">
        <v>5</v>
      </c>
      <c r="BR90" s="10">
        <v>5</v>
      </c>
      <c r="BS90" s="10">
        <v>2</v>
      </c>
      <c r="BT90" s="10">
        <v>5</v>
      </c>
      <c r="BU90" s="10">
        <v>5</v>
      </c>
      <c r="BV90" s="10">
        <v>5</v>
      </c>
      <c r="BW90" s="10">
        <v>4</v>
      </c>
      <c r="BX90" s="10">
        <v>5</v>
      </c>
      <c r="BY90" s="10"/>
      <c r="BZ90" s="10"/>
      <c r="CA90" s="3">
        <v>5</v>
      </c>
      <c r="CD90" s="3">
        <v>7</v>
      </c>
      <c r="CK90" s="11"/>
      <c r="CL90" s="11"/>
      <c r="CP90" s="3">
        <v>7</v>
      </c>
      <c r="CR90" s="7" t="s">
        <v>55</v>
      </c>
      <c r="CS90" s="7">
        <v>7</v>
      </c>
      <c r="DA90" s="3">
        <v>2</v>
      </c>
      <c r="DD90" s="3">
        <v>4</v>
      </c>
      <c r="DI90" s="3">
        <v>1</v>
      </c>
      <c r="DL90" s="3">
        <v>4</v>
      </c>
      <c r="DO90" s="3">
        <v>7</v>
      </c>
      <c r="DV90" s="3">
        <v>2</v>
      </c>
      <c r="EC90" s="3">
        <v>7</v>
      </c>
    </row>
    <row r="91" spans="1:137" s="3" customFormat="1" ht="16" thickBot="1" x14ac:dyDescent="0.4">
      <c r="A91" s="3">
        <v>3040</v>
      </c>
      <c r="C91" s="3">
        <v>2</v>
      </c>
      <c r="F91" s="3">
        <v>2</v>
      </c>
      <c r="I91" s="3">
        <v>1</v>
      </c>
      <c r="L91" s="3">
        <v>1</v>
      </c>
      <c r="O91" s="3">
        <v>1</v>
      </c>
      <c r="V91" s="3">
        <v>1</v>
      </c>
      <c r="AD91" s="3">
        <v>1</v>
      </c>
      <c r="AG91" s="3">
        <v>1</v>
      </c>
      <c r="AJ91" s="3">
        <v>2</v>
      </c>
      <c r="AM91" s="3">
        <v>5</v>
      </c>
      <c r="AT91" s="3">
        <v>1</v>
      </c>
      <c r="AU91" s="3">
        <v>1</v>
      </c>
      <c r="AV91" s="3">
        <v>1</v>
      </c>
      <c r="AW91" s="3">
        <v>1</v>
      </c>
      <c r="AX91" s="3">
        <v>1</v>
      </c>
      <c r="AY91" s="3">
        <v>1</v>
      </c>
      <c r="AZ91" s="3">
        <v>1</v>
      </c>
      <c r="BA91" s="3">
        <v>1</v>
      </c>
      <c r="BB91" s="3">
        <v>3</v>
      </c>
      <c r="BF91" s="10">
        <v>1</v>
      </c>
      <c r="BG91" s="10">
        <v>1</v>
      </c>
      <c r="BH91" s="10">
        <v>1</v>
      </c>
      <c r="BI91" s="10">
        <v>1</v>
      </c>
      <c r="BJ91" s="10">
        <v>1</v>
      </c>
      <c r="BK91" s="10">
        <v>1</v>
      </c>
      <c r="BL91" s="10">
        <v>1</v>
      </c>
      <c r="BM91" s="10">
        <v>1</v>
      </c>
      <c r="BN91" s="10">
        <v>1</v>
      </c>
      <c r="BO91" s="10">
        <v>1</v>
      </c>
      <c r="BP91" s="10">
        <v>1</v>
      </c>
      <c r="BQ91" s="10">
        <v>1</v>
      </c>
      <c r="BR91" s="10">
        <v>2</v>
      </c>
      <c r="BS91" s="10">
        <v>1</v>
      </c>
      <c r="BT91" s="10">
        <v>1</v>
      </c>
      <c r="BU91" s="10">
        <v>1</v>
      </c>
      <c r="BV91" s="10">
        <v>3</v>
      </c>
      <c r="BW91" s="10">
        <v>1</v>
      </c>
      <c r="BX91" s="10">
        <v>1</v>
      </c>
      <c r="BY91" s="10"/>
      <c r="BZ91" s="10"/>
      <c r="CA91" s="3">
        <v>3</v>
      </c>
      <c r="CD91" s="3">
        <v>6</v>
      </c>
      <c r="CG91" s="3" t="s">
        <v>364</v>
      </c>
      <c r="CJ91" s="3">
        <v>5</v>
      </c>
      <c r="CK91" s="11"/>
      <c r="CL91" s="11"/>
      <c r="CM91" s="3" t="s">
        <v>360</v>
      </c>
      <c r="CP91" s="3">
        <v>7</v>
      </c>
      <c r="CR91" s="7" t="s">
        <v>54</v>
      </c>
      <c r="CS91" s="7">
        <v>1</v>
      </c>
      <c r="CW91" s="3">
        <v>4</v>
      </c>
      <c r="DA91" s="3">
        <v>1</v>
      </c>
      <c r="DD91" s="3">
        <v>4</v>
      </c>
      <c r="DI91" s="3">
        <v>1</v>
      </c>
      <c r="DL91" s="3">
        <v>4</v>
      </c>
      <c r="DO91" s="3">
        <v>7</v>
      </c>
      <c r="DR91" s="3">
        <v>4</v>
      </c>
      <c r="DV91" s="3">
        <v>2</v>
      </c>
      <c r="DZ91" s="3">
        <v>4</v>
      </c>
      <c r="EC91" s="3">
        <v>7</v>
      </c>
      <c r="EG91" s="3">
        <v>4</v>
      </c>
    </row>
    <row r="92" spans="1:137" s="3" customFormat="1" ht="16" thickBot="1" x14ac:dyDescent="0.4">
      <c r="B92" s="13" t="s">
        <v>1</v>
      </c>
      <c r="C92" s="14">
        <f>COUNTIF(C2:C91,1)</f>
        <v>44</v>
      </c>
      <c r="D92" s="15"/>
      <c r="E92" s="6" t="s">
        <v>373</v>
      </c>
      <c r="F92" s="7">
        <f>COUNTIF(F2:F91,1)</f>
        <v>31</v>
      </c>
      <c r="G92" s="7"/>
      <c r="H92" s="16" t="s">
        <v>375</v>
      </c>
      <c r="I92" s="14">
        <f>COUNTIF(I2:I91,1)</f>
        <v>32</v>
      </c>
      <c r="J92" s="15"/>
      <c r="K92" s="17" t="s">
        <v>375</v>
      </c>
      <c r="L92" s="18">
        <f>COUNTIF(L2:L91,1)</f>
        <v>25</v>
      </c>
      <c r="M92" s="7"/>
      <c r="N92" s="17" t="s">
        <v>378</v>
      </c>
      <c r="O92" s="14">
        <f>COUNTIF(O2:O91,1)</f>
        <v>31</v>
      </c>
      <c r="R92" s="19" t="s">
        <v>492</v>
      </c>
      <c r="S92" s="20">
        <f>COUNTIF(S2:S91,8)</f>
        <v>2</v>
      </c>
      <c r="T92" s="21"/>
      <c r="U92" s="22" t="s">
        <v>365</v>
      </c>
      <c r="V92" s="23">
        <f>COUNTIF(V2:V91,1)</f>
        <v>67</v>
      </c>
      <c r="W92" s="24"/>
      <c r="X92" s="24"/>
      <c r="Y92" s="25">
        <v>1</v>
      </c>
      <c r="Z92" s="26">
        <f>COUNTIF(Y2:Y91,1)</f>
        <v>4</v>
      </c>
      <c r="AC92" s="13" t="s">
        <v>385</v>
      </c>
      <c r="AD92" s="14">
        <f>COUNTIF(AD2:AD91,1)</f>
        <v>80</v>
      </c>
      <c r="AE92" s="15"/>
      <c r="AF92" s="17" t="s">
        <v>387</v>
      </c>
      <c r="AG92" s="18">
        <f>COUNTIF(AG2:AG91,1)</f>
        <v>38</v>
      </c>
      <c r="AH92" s="6"/>
      <c r="AI92" s="17" t="s">
        <v>389</v>
      </c>
      <c r="AJ92" s="14">
        <f>COUNTIF(AJ2:AJ91,1)</f>
        <v>26</v>
      </c>
      <c r="AL92" s="13" t="s">
        <v>392</v>
      </c>
      <c r="AM92" s="14">
        <f>COUNTIF(AM2:AM91,1)</f>
        <v>26</v>
      </c>
      <c r="AS92" s="27" t="s">
        <v>366</v>
      </c>
      <c r="AT92" s="22">
        <f t="shared" ref="AT92:BB92" si="0">COUNTIF(AT2:AT91,1)</f>
        <v>21</v>
      </c>
      <c r="AU92" s="22">
        <f t="shared" si="0"/>
        <v>37</v>
      </c>
      <c r="AV92" s="22">
        <f t="shared" si="0"/>
        <v>36</v>
      </c>
      <c r="AW92" s="22">
        <f t="shared" si="0"/>
        <v>31</v>
      </c>
      <c r="AX92" s="22">
        <f t="shared" si="0"/>
        <v>20</v>
      </c>
      <c r="AY92" s="22">
        <f t="shared" si="0"/>
        <v>33</v>
      </c>
      <c r="AZ92" s="22">
        <f t="shared" si="0"/>
        <v>31</v>
      </c>
      <c r="BA92" s="22">
        <f t="shared" si="0"/>
        <v>26</v>
      </c>
      <c r="BB92" s="22">
        <f t="shared" si="0"/>
        <v>35</v>
      </c>
      <c r="BE92" s="27" t="s">
        <v>366</v>
      </c>
      <c r="BF92" s="22">
        <f t="shared" ref="BF92:BX92" si="1">COUNTIF(BF2:BF91,1)</f>
        <v>32</v>
      </c>
      <c r="BG92" s="22">
        <f t="shared" si="1"/>
        <v>26</v>
      </c>
      <c r="BH92" s="22">
        <f t="shared" si="1"/>
        <v>19</v>
      </c>
      <c r="BI92" s="22">
        <f t="shared" si="1"/>
        <v>23</v>
      </c>
      <c r="BJ92" s="22">
        <f t="shared" si="1"/>
        <v>24</v>
      </c>
      <c r="BK92" s="22">
        <f t="shared" si="1"/>
        <v>32</v>
      </c>
      <c r="BL92" s="22">
        <f t="shared" si="1"/>
        <v>7</v>
      </c>
      <c r="BM92" s="22">
        <f t="shared" si="1"/>
        <v>10</v>
      </c>
      <c r="BN92" s="22">
        <f t="shared" si="1"/>
        <v>22</v>
      </c>
      <c r="BO92" s="22">
        <f t="shared" si="1"/>
        <v>12</v>
      </c>
      <c r="BP92" s="22">
        <f t="shared" si="1"/>
        <v>11</v>
      </c>
      <c r="BQ92" s="22">
        <f t="shared" si="1"/>
        <v>13</v>
      </c>
      <c r="BR92" s="22">
        <f t="shared" si="1"/>
        <v>13</v>
      </c>
      <c r="BS92" s="22">
        <f t="shared" si="1"/>
        <v>32</v>
      </c>
      <c r="BT92" s="22">
        <f t="shared" si="1"/>
        <v>6</v>
      </c>
      <c r="BU92" s="22">
        <f t="shared" si="1"/>
        <v>2</v>
      </c>
      <c r="BV92" s="22">
        <f t="shared" si="1"/>
        <v>1</v>
      </c>
      <c r="BW92" s="22">
        <f t="shared" si="1"/>
        <v>11</v>
      </c>
      <c r="BX92" s="23">
        <f t="shared" si="1"/>
        <v>4</v>
      </c>
      <c r="BY92" s="24"/>
      <c r="BZ92" s="28" t="s">
        <v>418</v>
      </c>
      <c r="CA92" s="29">
        <f>COUNTIF(CA2:CA91,1)</f>
        <v>1</v>
      </c>
      <c r="CB92" s="30"/>
      <c r="CC92" s="28" t="s">
        <v>422</v>
      </c>
      <c r="CD92" s="18">
        <f>COUNTIF(CD2:CD91,1)</f>
        <v>54</v>
      </c>
      <c r="CF92" s="7" t="s">
        <v>495</v>
      </c>
      <c r="CG92" s="7">
        <v>20</v>
      </c>
      <c r="CI92" s="17" t="s">
        <v>431</v>
      </c>
      <c r="CJ92" s="18">
        <f>COUNTIF(CJ2:CJ91,1)</f>
        <v>12</v>
      </c>
      <c r="CK92" s="31"/>
      <c r="CL92" s="32" t="s">
        <v>496</v>
      </c>
      <c r="CM92" s="7">
        <v>14</v>
      </c>
      <c r="CO92" s="17" t="s">
        <v>438</v>
      </c>
      <c r="CP92" s="18">
        <f>COUNTIF(CP2:CP91,1)</f>
        <v>3</v>
      </c>
      <c r="CQ92" s="6"/>
      <c r="CR92" s="6" t="s">
        <v>56</v>
      </c>
      <c r="CS92" s="7">
        <v>1</v>
      </c>
      <c r="CV92" s="6" t="s">
        <v>431</v>
      </c>
      <c r="CW92" s="6">
        <f>COUNTIF(CW2:CW91,1)</f>
        <v>3</v>
      </c>
      <c r="CZ92" s="17" t="s">
        <v>422</v>
      </c>
      <c r="DA92" s="18">
        <f>COUNTIF(DA2:DA91,1)</f>
        <v>42</v>
      </c>
      <c r="DC92" s="6" t="s">
        <v>431</v>
      </c>
      <c r="DD92" s="6">
        <f>COUNTIF(DD2:DD91,1)</f>
        <v>6</v>
      </c>
      <c r="DH92" s="17" t="s">
        <v>453</v>
      </c>
      <c r="DI92" s="18">
        <f>COUNTIF(DI2:DI91,1)</f>
        <v>74</v>
      </c>
      <c r="DK92" s="6" t="s">
        <v>431</v>
      </c>
      <c r="DL92" s="6">
        <f>COUNTIF(DL2:DL91,1)</f>
        <v>1</v>
      </c>
      <c r="DN92" s="28" t="s">
        <v>457</v>
      </c>
      <c r="DO92" s="18">
        <f>COUNTIF(DO2:DO91,1)</f>
        <v>31</v>
      </c>
      <c r="DQ92" s="6" t="s">
        <v>431</v>
      </c>
      <c r="DR92" s="6">
        <f>COUNTIF(DR2:DR91,1)</f>
        <v>2</v>
      </c>
      <c r="DU92" s="17" t="s">
        <v>463</v>
      </c>
      <c r="DV92" s="18">
        <f>COUNTIF(DV2:DV91,1)</f>
        <v>19</v>
      </c>
      <c r="DY92" s="6" t="s">
        <v>431</v>
      </c>
      <c r="DZ92" s="6">
        <f>COUNTIF(DZ2:DZ91,1)</f>
        <v>1</v>
      </c>
      <c r="EB92" s="28" t="s">
        <v>422</v>
      </c>
      <c r="EC92" s="18">
        <f>COUNTIF(EC2:EC91,1)</f>
        <v>16</v>
      </c>
      <c r="EF92" s="6" t="s">
        <v>431</v>
      </c>
      <c r="EG92" s="6">
        <f>COUNTIF(EG2:EG91,1)</f>
        <v>1</v>
      </c>
    </row>
    <row r="93" spans="1:137" s="3" customFormat="1" ht="16" thickBot="1" x14ac:dyDescent="0.4">
      <c r="B93" s="33" t="s">
        <v>3</v>
      </c>
      <c r="C93" s="34">
        <f>COUNTIF(C2:C91,2)</f>
        <v>46</v>
      </c>
      <c r="D93" s="15"/>
      <c r="E93" s="35" t="s">
        <v>372</v>
      </c>
      <c r="F93" s="7">
        <f>COUNTIF(F2:F91,2)</f>
        <v>32</v>
      </c>
      <c r="G93" s="7"/>
      <c r="H93" s="36" t="s">
        <v>376</v>
      </c>
      <c r="I93" s="37">
        <f>COUNTIF(I2:I91,2)</f>
        <v>35</v>
      </c>
      <c r="J93" s="15"/>
      <c r="K93" s="36" t="s">
        <v>376</v>
      </c>
      <c r="L93" s="38">
        <f>COUNTIF(L2:L91,2)</f>
        <v>44</v>
      </c>
      <c r="M93" s="7"/>
      <c r="N93" s="36" t="s">
        <v>379</v>
      </c>
      <c r="O93" s="37">
        <f>COUNTIF(O2:O91,2)</f>
        <v>28</v>
      </c>
      <c r="R93" s="68" t="s">
        <v>493</v>
      </c>
      <c r="S93" s="68"/>
      <c r="T93" s="21"/>
      <c r="U93" s="39" t="s">
        <v>132</v>
      </c>
      <c r="V93" s="40">
        <f>COUNTIF(V2:V91,2)</f>
        <v>23</v>
      </c>
      <c r="W93" s="24"/>
      <c r="X93" s="24"/>
      <c r="Y93" s="41">
        <v>2</v>
      </c>
      <c r="Z93" s="42">
        <f>COUNTIF(Y2:Y91,2)</f>
        <v>2</v>
      </c>
      <c r="AC93" s="33" t="s">
        <v>386</v>
      </c>
      <c r="AD93" s="34">
        <f>COUNTIF(AD2:AD91,2)</f>
        <v>10</v>
      </c>
      <c r="AE93" s="15"/>
      <c r="AF93" s="43" t="s">
        <v>388</v>
      </c>
      <c r="AG93" s="44">
        <f>COUNTIF(AG2:AG91,2)</f>
        <v>52</v>
      </c>
      <c r="AH93" s="6"/>
      <c r="AI93" s="36" t="s">
        <v>390</v>
      </c>
      <c r="AJ93" s="37">
        <f>COUNTIF(AJ2:AJ91,2)</f>
        <v>38</v>
      </c>
      <c r="AK93" s="15"/>
      <c r="AL93" s="45" t="s">
        <v>393</v>
      </c>
      <c r="AM93" s="37">
        <f>COUNTIF(AM2:AM91,2)</f>
        <v>2</v>
      </c>
      <c r="AS93" s="46" t="s">
        <v>367</v>
      </c>
      <c r="AT93" s="24">
        <f t="shared" ref="AT93:BB93" si="2">COUNTIF(AT2:AT91,2)</f>
        <v>36</v>
      </c>
      <c r="AU93" s="24">
        <f t="shared" si="2"/>
        <v>33</v>
      </c>
      <c r="AV93" s="24">
        <f t="shared" si="2"/>
        <v>36</v>
      </c>
      <c r="AW93" s="24">
        <f t="shared" si="2"/>
        <v>37</v>
      </c>
      <c r="AX93" s="24">
        <f t="shared" si="2"/>
        <v>35</v>
      </c>
      <c r="AY93" s="24">
        <f t="shared" si="2"/>
        <v>39</v>
      </c>
      <c r="AZ93" s="24">
        <f t="shared" si="2"/>
        <v>38</v>
      </c>
      <c r="BA93" s="24">
        <f t="shared" si="2"/>
        <v>43</v>
      </c>
      <c r="BB93" s="24">
        <f t="shared" si="2"/>
        <v>30</v>
      </c>
      <c r="BE93" s="46" t="s">
        <v>367</v>
      </c>
      <c r="BF93" s="24">
        <f t="shared" ref="BF93:BX93" si="3">COUNTIF(BF2:BF91,2)</f>
        <v>34</v>
      </c>
      <c r="BG93" s="24">
        <f t="shared" si="3"/>
        <v>30</v>
      </c>
      <c r="BH93" s="24">
        <f t="shared" si="3"/>
        <v>28</v>
      </c>
      <c r="BI93" s="24">
        <f t="shared" si="3"/>
        <v>38</v>
      </c>
      <c r="BJ93" s="24">
        <f t="shared" si="3"/>
        <v>31</v>
      </c>
      <c r="BK93" s="24">
        <f t="shared" si="3"/>
        <v>32</v>
      </c>
      <c r="BL93" s="24">
        <f t="shared" si="3"/>
        <v>6</v>
      </c>
      <c r="BM93" s="24">
        <f t="shared" si="3"/>
        <v>22</v>
      </c>
      <c r="BN93" s="24">
        <f t="shared" si="3"/>
        <v>31</v>
      </c>
      <c r="BO93" s="24">
        <f t="shared" si="3"/>
        <v>15</v>
      </c>
      <c r="BP93" s="24">
        <f t="shared" si="3"/>
        <v>25</v>
      </c>
      <c r="BQ93" s="24">
        <f t="shared" si="3"/>
        <v>25</v>
      </c>
      <c r="BR93" s="24">
        <f t="shared" si="3"/>
        <v>19</v>
      </c>
      <c r="BS93" s="24">
        <f t="shared" si="3"/>
        <v>38</v>
      </c>
      <c r="BT93" s="24">
        <f t="shared" si="3"/>
        <v>17</v>
      </c>
      <c r="BU93" s="24">
        <f t="shared" si="3"/>
        <v>8</v>
      </c>
      <c r="BV93" s="24">
        <f t="shared" si="3"/>
        <v>1</v>
      </c>
      <c r="BW93" s="24">
        <f t="shared" si="3"/>
        <v>35</v>
      </c>
      <c r="BX93" s="40">
        <f t="shared" si="3"/>
        <v>10</v>
      </c>
      <c r="BY93" s="24"/>
      <c r="BZ93" s="47" t="s">
        <v>419</v>
      </c>
      <c r="CA93" s="48">
        <f>COUNTIF(CA2:CA91,2)</f>
        <v>8</v>
      </c>
      <c r="CB93" s="30"/>
      <c r="CC93" s="47" t="s">
        <v>423</v>
      </c>
      <c r="CD93" s="38">
        <f>COUNTIF(CD2:CD91,2)</f>
        <v>0</v>
      </c>
      <c r="CF93" s="7" t="s">
        <v>494</v>
      </c>
      <c r="CG93" s="7">
        <v>1</v>
      </c>
      <c r="CI93" s="36" t="s">
        <v>432</v>
      </c>
      <c r="CJ93" s="38">
        <f>COUNTIF(CJ2:CJ92,2)</f>
        <v>0</v>
      </c>
      <c r="CK93" s="31"/>
      <c r="CL93" s="31"/>
      <c r="CO93" s="36" t="s">
        <v>439</v>
      </c>
      <c r="CP93" s="38">
        <f>COUNTIF(CP2:CP91,2)</f>
        <v>27</v>
      </c>
      <c r="CQ93" s="6"/>
      <c r="CR93" s="6"/>
      <c r="CV93" s="6" t="s">
        <v>432</v>
      </c>
      <c r="CW93" s="6">
        <f>COUNTIF(CW2:CW91,2)</f>
        <v>0</v>
      </c>
      <c r="CZ93" s="36" t="s">
        <v>444</v>
      </c>
      <c r="DA93" s="38">
        <f>COUNTIF(DA2:DA91,2)</f>
        <v>4</v>
      </c>
      <c r="DC93" s="6" t="s">
        <v>432</v>
      </c>
      <c r="DD93" s="6">
        <f>COUNTIF(DD2:DD91,2)</f>
        <v>0</v>
      </c>
      <c r="DH93" s="36" t="s">
        <v>454</v>
      </c>
      <c r="DI93" s="38">
        <f>COUNTIF(DI2:DI91,2)</f>
        <v>0</v>
      </c>
      <c r="DK93" s="6" t="s">
        <v>432</v>
      </c>
      <c r="DL93" s="6">
        <f>COUNTIF(DL2:DL91,2)</f>
        <v>0</v>
      </c>
      <c r="DN93" s="47" t="s">
        <v>458</v>
      </c>
      <c r="DO93" s="38">
        <f>COUNTIF(DO2:DO91,2)</f>
        <v>5</v>
      </c>
      <c r="DQ93" s="6" t="s">
        <v>432</v>
      </c>
      <c r="DR93" s="6">
        <f>COUNTIF(DR2:DR91,2)</f>
        <v>1</v>
      </c>
      <c r="DU93" s="36" t="s">
        <v>464</v>
      </c>
      <c r="DV93" s="38">
        <f>COUNTIF(DV2:DV91,2)</f>
        <v>44</v>
      </c>
      <c r="DY93" s="6" t="s">
        <v>432</v>
      </c>
      <c r="DZ93" s="6">
        <f>COUNTIF(DZ2:DZ91,2)</f>
        <v>1</v>
      </c>
      <c r="EB93" s="47" t="s">
        <v>446</v>
      </c>
      <c r="EC93" s="38">
        <f>COUNTIF(EC2:EC91,2)</f>
        <v>8</v>
      </c>
      <c r="EF93" s="6" t="s">
        <v>432</v>
      </c>
      <c r="EG93" s="6">
        <f>COUNTIF(EG2:EG91,2)</f>
        <v>0</v>
      </c>
    </row>
    <row r="94" spans="1:137" s="3" customFormat="1" ht="16" thickBot="1" x14ac:dyDescent="0.4">
      <c r="B94" s="70" t="s">
        <v>64</v>
      </c>
      <c r="C94" s="68"/>
      <c r="E94" s="7" t="s">
        <v>371</v>
      </c>
      <c r="F94" s="7">
        <f>COUNTIF(F2:F91,3)</f>
        <v>10</v>
      </c>
      <c r="G94" s="7"/>
      <c r="H94" s="36" t="s">
        <v>377</v>
      </c>
      <c r="I94" s="37">
        <f>COUNTIF(I2:I91,3)</f>
        <v>21</v>
      </c>
      <c r="J94" s="15"/>
      <c r="K94" s="43" t="s">
        <v>377</v>
      </c>
      <c r="L94" s="44">
        <f>COUNTIF(L2:L91,3)</f>
        <v>21</v>
      </c>
      <c r="M94" s="7"/>
      <c r="N94" s="36" t="s">
        <v>380</v>
      </c>
      <c r="O94" s="37">
        <f>COUNTIF(O2:O91,3)</f>
        <v>23</v>
      </c>
      <c r="R94" s="49"/>
      <c r="S94" s="49"/>
      <c r="T94" s="49"/>
      <c r="U94" s="71" t="s">
        <v>73</v>
      </c>
      <c r="V94" s="71"/>
      <c r="W94" s="49"/>
      <c r="X94" s="49"/>
      <c r="Y94" s="41">
        <v>3</v>
      </c>
      <c r="Z94" s="42">
        <f>COUNTIF(Y2:Y91,3)</f>
        <v>3</v>
      </c>
      <c r="AC94" s="69" t="s">
        <v>429</v>
      </c>
      <c r="AD94" s="68"/>
      <c r="AF94" s="69" t="s">
        <v>70</v>
      </c>
      <c r="AG94" s="68"/>
      <c r="AI94" s="33" t="s">
        <v>391</v>
      </c>
      <c r="AJ94" s="34">
        <f>COUNTIF(AJ2:AJ91,3)</f>
        <v>25</v>
      </c>
      <c r="AK94" s="15"/>
      <c r="AL94" s="45" t="s">
        <v>394</v>
      </c>
      <c r="AM94" s="37">
        <f>COUNTIF(AM2:AM91,3)</f>
        <v>27</v>
      </c>
      <c r="AS94" s="46" t="s">
        <v>368</v>
      </c>
      <c r="AT94" s="24">
        <f t="shared" ref="AT94:BB94" si="4">COUNTIF(AT2:AT91,3)</f>
        <v>9</v>
      </c>
      <c r="AU94" s="24">
        <f t="shared" si="4"/>
        <v>11</v>
      </c>
      <c r="AV94" s="24">
        <f t="shared" si="4"/>
        <v>11</v>
      </c>
      <c r="AW94" s="24">
        <f t="shared" si="4"/>
        <v>13</v>
      </c>
      <c r="AX94" s="24">
        <f t="shared" si="4"/>
        <v>17</v>
      </c>
      <c r="AY94" s="24">
        <f t="shared" si="4"/>
        <v>8</v>
      </c>
      <c r="AZ94" s="24">
        <f t="shared" si="4"/>
        <v>14</v>
      </c>
      <c r="BA94" s="24">
        <f t="shared" si="4"/>
        <v>10</v>
      </c>
      <c r="BB94" s="24">
        <f t="shared" si="4"/>
        <v>16</v>
      </c>
      <c r="BE94" s="46" t="s">
        <v>368</v>
      </c>
      <c r="BF94" s="24">
        <f t="shared" ref="BF94:BT94" si="5">COUNTIF(BF2:BF91,3)</f>
        <v>9</v>
      </c>
      <c r="BG94" s="24">
        <f t="shared" si="5"/>
        <v>12</v>
      </c>
      <c r="BH94" s="24">
        <f t="shared" si="5"/>
        <v>17</v>
      </c>
      <c r="BI94" s="24">
        <f t="shared" si="5"/>
        <v>8</v>
      </c>
      <c r="BJ94" s="24">
        <f t="shared" si="5"/>
        <v>8</v>
      </c>
      <c r="BK94" s="24">
        <f t="shared" si="5"/>
        <v>10</v>
      </c>
      <c r="BL94" s="24">
        <f t="shared" si="5"/>
        <v>22</v>
      </c>
      <c r="BM94" s="24">
        <f t="shared" si="5"/>
        <v>17</v>
      </c>
      <c r="BN94" s="24">
        <f t="shared" si="5"/>
        <v>10</v>
      </c>
      <c r="BO94" s="24">
        <f t="shared" si="5"/>
        <v>21</v>
      </c>
      <c r="BP94" s="24">
        <f t="shared" si="5"/>
        <v>14</v>
      </c>
      <c r="BQ94" s="24">
        <f t="shared" si="5"/>
        <v>16</v>
      </c>
      <c r="BR94" s="24">
        <f t="shared" si="5"/>
        <v>18</v>
      </c>
      <c r="BS94" s="24">
        <f t="shared" si="5"/>
        <v>6</v>
      </c>
      <c r="BT94" s="24">
        <f t="shared" si="5"/>
        <v>17</v>
      </c>
      <c r="BU94" s="24">
        <f>COUNTIF(BU1:BU91,3)</f>
        <v>19</v>
      </c>
      <c r="BV94" s="24">
        <f>COUNTIF(BV2:BV91,3)</f>
        <v>10</v>
      </c>
      <c r="BW94" s="24">
        <f>COUNTIF(BW2:BW91,3)</f>
        <v>21</v>
      </c>
      <c r="BX94" s="40">
        <f>COUNTIF(BX2:BX91,3)</f>
        <v>20</v>
      </c>
      <c r="BY94" s="24"/>
      <c r="BZ94" s="47" t="s">
        <v>420</v>
      </c>
      <c r="CA94" s="48">
        <f>COUNTIF(CA2:CA91,3)</f>
        <v>22</v>
      </c>
      <c r="CB94" s="30"/>
      <c r="CC94" s="47" t="s">
        <v>406</v>
      </c>
      <c r="CD94" s="38">
        <f>COUNTIF(CD2:CD91,3)</f>
        <v>5</v>
      </c>
      <c r="CI94" s="36" t="s">
        <v>433</v>
      </c>
      <c r="CJ94" s="38">
        <f>COUNTIF(CJ2:CJ91,3)</f>
        <v>0</v>
      </c>
      <c r="CK94" s="31"/>
      <c r="CL94" s="31"/>
      <c r="CO94" s="36" t="s">
        <v>440</v>
      </c>
      <c r="CP94" s="38">
        <f>COUNTIF(CP2:CP91,3)</f>
        <v>8</v>
      </c>
      <c r="CQ94" s="6"/>
      <c r="CR94" s="6"/>
      <c r="CV94" s="6" t="s">
        <v>433</v>
      </c>
      <c r="CW94" s="6">
        <f>COUNTIF(CW2:CW91,3)</f>
        <v>0</v>
      </c>
      <c r="CZ94" s="36" t="s">
        <v>449</v>
      </c>
      <c r="DA94" s="38">
        <f>COUNTIF(DA2:DA91,3)</f>
        <v>3</v>
      </c>
      <c r="DC94" s="6" t="s">
        <v>433</v>
      </c>
      <c r="DD94" s="6">
        <f>COUNTIF(DD2:DD91,3)</f>
        <v>1</v>
      </c>
      <c r="DH94" s="36" t="s">
        <v>444</v>
      </c>
      <c r="DI94" s="38">
        <f>COUNTIF(DI2:DI91,3)</f>
        <v>0</v>
      </c>
      <c r="DK94" s="6" t="s">
        <v>433</v>
      </c>
      <c r="DL94" s="6">
        <f>COUNTIF(DL2:DL91,3)</f>
        <v>1</v>
      </c>
      <c r="DN94" s="47" t="s">
        <v>459</v>
      </c>
      <c r="DO94" s="38">
        <f>COUNTIF(DO2:DO91,3)</f>
        <v>3</v>
      </c>
      <c r="DQ94" s="6" t="s">
        <v>433</v>
      </c>
      <c r="DR94" s="6">
        <f>COUNTIF(DR2:DR91,3)</f>
        <v>0</v>
      </c>
      <c r="DU94" s="36" t="s">
        <v>453</v>
      </c>
      <c r="DV94" s="38">
        <f>COUNTIF(DV2:DV91,3)</f>
        <v>0</v>
      </c>
      <c r="DY94" s="6" t="s">
        <v>433</v>
      </c>
      <c r="DZ94" s="6">
        <f>COUNTIF(DZ2:DZ91,3)</f>
        <v>0</v>
      </c>
      <c r="EB94" s="47" t="s">
        <v>468</v>
      </c>
      <c r="EC94" s="38">
        <f>COUNTIF(EC2:EC91,3)</f>
        <v>18</v>
      </c>
      <c r="EF94" s="6" t="s">
        <v>433</v>
      </c>
      <c r="EG94" s="6">
        <f>COUNTIF(EG2:EG91,3)</f>
        <v>1</v>
      </c>
    </row>
    <row r="95" spans="1:137" s="3" customFormat="1" ht="15.5" x14ac:dyDescent="0.35">
      <c r="E95" s="7" t="s">
        <v>374</v>
      </c>
      <c r="F95" s="7">
        <f>COUNTIF(F2:F91,4)</f>
        <v>14</v>
      </c>
      <c r="G95" s="7"/>
      <c r="H95" s="36"/>
      <c r="I95" s="37"/>
      <c r="J95" s="15"/>
      <c r="K95" s="70" t="s">
        <v>427</v>
      </c>
      <c r="L95" s="70"/>
      <c r="N95" s="45" t="s">
        <v>381</v>
      </c>
      <c r="O95" s="37">
        <f>COUNTIF(O2:O91,4)</f>
        <v>6</v>
      </c>
      <c r="Y95" s="41">
        <v>4</v>
      </c>
      <c r="Z95" s="42">
        <f>COUNTIF(Y2:Y91,4)</f>
        <v>1</v>
      </c>
      <c r="AI95" s="69" t="s">
        <v>137</v>
      </c>
      <c r="AJ95" s="68"/>
      <c r="AL95" s="45" t="s">
        <v>395</v>
      </c>
      <c r="AM95" s="37">
        <f>COUNTIF(AM2:AM91,4)</f>
        <v>4</v>
      </c>
      <c r="AS95" s="46" t="s">
        <v>369</v>
      </c>
      <c r="AT95" s="24">
        <f t="shared" ref="AT95:BB95" si="6">COUNTIF(AT2:AT91,4)</f>
        <v>13</v>
      </c>
      <c r="AU95" s="24">
        <f t="shared" si="6"/>
        <v>4</v>
      </c>
      <c r="AV95" s="24">
        <f t="shared" si="6"/>
        <v>4</v>
      </c>
      <c r="AW95" s="24">
        <f t="shared" si="6"/>
        <v>6</v>
      </c>
      <c r="AX95" s="24">
        <f t="shared" si="6"/>
        <v>7</v>
      </c>
      <c r="AY95" s="24">
        <f t="shared" si="6"/>
        <v>7</v>
      </c>
      <c r="AZ95" s="24">
        <f t="shared" si="6"/>
        <v>5</v>
      </c>
      <c r="BA95" s="24">
        <f t="shared" si="6"/>
        <v>6</v>
      </c>
      <c r="BB95" s="24">
        <f t="shared" si="6"/>
        <v>6</v>
      </c>
      <c r="BE95" s="46" t="s">
        <v>369</v>
      </c>
      <c r="BF95" s="24">
        <f t="shared" ref="BF95:BX95" si="7">COUNTIF(BF2:BF91,4)</f>
        <v>4</v>
      </c>
      <c r="BG95" s="24">
        <f t="shared" si="7"/>
        <v>7</v>
      </c>
      <c r="BH95" s="24">
        <f t="shared" si="7"/>
        <v>10</v>
      </c>
      <c r="BI95" s="24">
        <f t="shared" si="7"/>
        <v>7</v>
      </c>
      <c r="BJ95" s="24">
        <f t="shared" si="7"/>
        <v>9</v>
      </c>
      <c r="BK95" s="24">
        <f t="shared" si="7"/>
        <v>3</v>
      </c>
      <c r="BL95" s="24">
        <f t="shared" si="7"/>
        <v>31</v>
      </c>
      <c r="BM95" s="24">
        <f t="shared" si="7"/>
        <v>19</v>
      </c>
      <c r="BN95" s="24">
        <f t="shared" si="7"/>
        <v>11</v>
      </c>
      <c r="BO95" s="24">
        <f t="shared" si="7"/>
        <v>22</v>
      </c>
      <c r="BP95" s="24">
        <f t="shared" si="7"/>
        <v>20</v>
      </c>
      <c r="BQ95" s="24">
        <f t="shared" si="7"/>
        <v>17</v>
      </c>
      <c r="BR95" s="24">
        <f t="shared" si="7"/>
        <v>21</v>
      </c>
      <c r="BS95" s="24">
        <f t="shared" si="7"/>
        <v>6</v>
      </c>
      <c r="BT95" s="24">
        <f t="shared" si="7"/>
        <v>26</v>
      </c>
      <c r="BU95" s="24">
        <f t="shared" si="7"/>
        <v>35</v>
      </c>
      <c r="BV95" s="24">
        <f t="shared" si="7"/>
        <v>38</v>
      </c>
      <c r="BW95" s="24">
        <f t="shared" si="7"/>
        <v>9</v>
      </c>
      <c r="BX95" s="40">
        <f t="shared" si="7"/>
        <v>32</v>
      </c>
      <c r="BY95" s="24"/>
      <c r="BZ95" s="47" t="s">
        <v>421</v>
      </c>
      <c r="CA95" s="48">
        <f>COUNTIF(CA2:CA91,4)</f>
        <v>8</v>
      </c>
      <c r="CB95" s="30"/>
      <c r="CC95" s="47" t="s">
        <v>424</v>
      </c>
      <c r="CD95" s="38">
        <f>COUNTIF(CD2:CD91,4)</f>
        <v>0</v>
      </c>
      <c r="CI95" s="36" t="s">
        <v>434</v>
      </c>
      <c r="CJ95" s="38">
        <f>COUNTIF(CJ2:CJ91,4)</f>
        <v>66</v>
      </c>
      <c r="CK95" s="31"/>
      <c r="CL95" s="31"/>
      <c r="CO95" s="36" t="s">
        <v>441</v>
      </c>
      <c r="CP95" s="38">
        <f>COUNTIF(CP2:CP91,4)</f>
        <v>5</v>
      </c>
      <c r="CQ95" s="6"/>
      <c r="CR95" s="6"/>
      <c r="CV95" s="6" t="s">
        <v>434</v>
      </c>
      <c r="CW95" s="6">
        <f>COUNTIF(CW2:CW91,4)</f>
        <v>59</v>
      </c>
      <c r="CZ95" s="36" t="s">
        <v>450</v>
      </c>
      <c r="DA95" s="38">
        <f>COUNTIF(DA2:DA91,4)</f>
        <v>0</v>
      </c>
      <c r="DC95" s="6" t="s">
        <v>434</v>
      </c>
      <c r="DD95" s="6">
        <f>COUNTIF(DD2:DD91,4)</f>
        <v>52</v>
      </c>
      <c r="DH95" s="36" t="s">
        <v>422</v>
      </c>
      <c r="DI95" s="38">
        <f>COUNTIF(DI2:DI91,4)</f>
        <v>2</v>
      </c>
      <c r="DK95" s="6" t="s">
        <v>434</v>
      </c>
      <c r="DL95" s="6">
        <f>COUNTIF(DL2:DL91,4)</f>
        <v>79</v>
      </c>
      <c r="DN95" s="47" t="s">
        <v>454</v>
      </c>
      <c r="DO95" s="38">
        <f>COUNTIF(DO2:DO91,4)</f>
        <v>2</v>
      </c>
      <c r="DQ95" s="6" t="s">
        <v>434</v>
      </c>
      <c r="DR95" s="6">
        <f>COUNTIF(DR2:DR91,4)</f>
        <v>50</v>
      </c>
      <c r="DU95" s="36" t="s">
        <v>446</v>
      </c>
      <c r="DV95" s="38">
        <f>COUNTIF(DV2:DV91,4)</f>
        <v>3</v>
      </c>
      <c r="DY95" s="6" t="s">
        <v>434</v>
      </c>
      <c r="DZ95" s="6">
        <f>COUNTIF(DZ2:DZ91,4)</f>
        <v>67</v>
      </c>
      <c r="EB95" s="47" t="s">
        <v>445</v>
      </c>
      <c r="EC95" s="38">
        <f>COUNTIF(EC2:EC91,4)</f>
        <v>1</v>
      </c>
      <c r="EF95" s="6" t="s">
        <v>434</v>
      </c>
      <c r="EG95" s="6">
        <f>COUNTIF(EG2:EG91,4)</f>
        <v>50</v>
      </c>
    </row>
    <row r="96" spans="1:137" s="3" customFormat="1" ht="16" thickBot="1" x14ac:dyDescent="0.4">
      <c r="E96" s="7" t="s">
        <v>8</v>
      </c>
      <c r="F96" s="7">
        <f>COUNTIF(F2:F91,5)</f>
        <v>2</v>
      </c>
      <c r="G96" s="7"/>
      <c r="H96" s="74" t="s">
        <v>426</v>
      </c>
      <c r="I96" s="75"/>
      <c r="J96" s="15"/>
      <c r="K96" s="15"/>
      <c r="N96" s="45" t="s">
        <v>382</v>
      </c>
      <c r="O96" s="37">
        <f>COUNTIF(O2:O91,5)</f>
        <v>0</v>
      </c>
      <c r="Y96" s="41">
        <v>5</v>
      </c>
      <c r="Z96" s="42">
        <f>COUNTIF(Y2:Y91,5)</f>
        <v>6</v>
      </c>
      <c r="AL96" s="45" t="s">
        <v>396</v>
      </c>
      <c r="AM96" s="37">
        <f>COUNTIF(AM2:AM91,5)</f>
        <v>9</v>
      </c>
      <c r="AS96" s="46" t="s">
        <v>370</v>
      </c>
      <c r="AT96" s="24">
        <f t="shared" ref="AT96:BB96" si="8">COUNTIF(AT2:AT91,5)</f>
        <v>11</v>
      </c>
      <c r="AU96" s="24">
        <f t="shared" si="8"/>
        <v>5</v>
      </c>
      <c r="AV96" s="24">
        <f t="shared" si="8"/>
        <v>2</v>
      </c>
      <c r="AW96" s="24">
        <f t="shared" si="8"/>
        <v>3</v>
      </c>
      <c r="AX96" s="24">
        <f t="shared" si="8"/>
        <v>11</v>
      </c>
      <c r="AY96" s="24">
        <f t="shared" si="8"/>
        <v>3</v>
      </c>
      <c r="AZ96" s="24">
        <f t="shared" si="8"/>
        <v>1</v>
      </c>
      <c r="BA96" s="24">
        <f t="shared" si="8"/>
        <v>5</v>
      </c>
      <c r="BB96" s="24">
        <f t="shared" si="8"/>
        <v>3</v>
      </c>
      <c r="BE96" s="46" t="s">
        <v>370</v>
      </c>
      <c r="BF96" s="24">
        <f t="shared" ref="BF96:BX96" si="9">COUNTIF(BF2:BF91,5)</f>
        <v>11</v>
      </c>
      <c r="BG96" s="24">
        <f t="shared" si="9"/>
        <v>15</v>
      </c>
      <c r="BH96" s="24">
        <f t="shared" si="9"/>
        <v>12</v>
      </c>
      <c r="BI96" s="24">
        <f t="shared" si="9"/>
        <v>12</v>
      </c>
      <c r="BJ96" s="24">
        <f t="shared" si="9"/>
        <v>16</v>
      </c>
      <c r="BK96" s="24">
        <f t="shared" si="9"/>
        <v>13</v>
      </c>
      <c r="BL96" s="24">
        <f t="shared" si="9"/>
        <v>20</v>
      </c>
      <c r="BM96" s="24">
        <f t="shared" si="9"/>
        <v>18</v>
      </c>
      <c r="BN96" s="24">
        <f t="shared" si="9"/>
        <v>16</v>
      </c>
      <c r="BO96" s="24">
        <f t="shared" si="9"/>
        <v>18</v>
      </c>
      <c r="BP96" s="24">
        <f t="shared" si="9"/>
        <v>18</v>
      </c>
      <c r="BQ96" s="24">
        <f t="shared" si="9"/>
        <v>17</v>
      </c>
      <c r="BR96" s="24">
        <f t="shared" si="9"/>
        <v>17</v>
      </c>
      <c r="BS96" s="24">
        <f t="shared" si="9"/>
        <v>8</v>
      </c>
      <c r="BT96" s="24">
        <f t="shared" si="9"/>
        <v>20</v>
      </c>
      <c r="BU96" s="24">
        <f t="shared" si="9"/>
        <v>22</v>
      </c>
      <c r="BV96" s="24">
        <f t="shared" si="9"/>
        <v>37</v>
      </c>
      <c r="BW96" s="24">
        <f t="shared" si="9"/>
        <v>12</v>
      </c>
      <c r="BX96" s="40">
        <f t="shared" si="9"/>
        <v>21</v>
      </c>
      <c r="BY96" s="24"/>
      <c r="BZ96" s="50" t="s">
        <v>182</v>
      </c>
      <c r="CA96" s="51">
        <f>COUNTIF(CA2:CA91,5)</f>
        <v>50</v>
      </c>
      <c r="CB96" s="30"/>
      <c r="CC96" s="47" t="s">
        <v>404</v>
      </c>
      <c r="CD96" s="38">
        <f>COUNTIF(CD2:CD91,5)</f>
        <v>1</v>
      </c>
      <c r="CI96" s="43" t="s">
        <v>435</v>
      </c>
      <c r="CJ96" s="44">
        <f>COUNTIF(CJ2:CJ91,5)</f>
        <v>2</v>
      </c>
      <c r="CK96" s="31"/>
      <c r="CL96" s="31"/>
      <c r="CO96" s="36" t="s">
        <v>442</v>
      </c>
      <c r="CP96" s="38">
        <f>COUNTIF(CP2:CP91,5)</f>
        <v>0</v>
      </c>
      <c r="CQ96" s="6"/>
      <c r="CR96" s="6"/>
      <c r="CV96" s="6" t="s">
        <v>435</v>
      </c>
      <c r="CW96" s="6">
        <f>COUNTIF(CW2:CW91,5)</f>
        <v>0</v>
      </c>
      <c r="CZ96" s="36" t="s">
        <v>446</v>
      </c>
      <c r="DA96" s="38">
        <f>COUNTIF(DA2:DA91,5)</f>
        <v>2</v>
      </c>
      <c r="DC96" s="6" t="s">
        <v>435</v>
      </c>
      <c r="DD96" s="6">
        <f>COUNTIF(DD2:DD91,5)</f>
        <v>4</v>
      </c>
      <c r="DH96" s="36" t="s">
        <v>384</v>
      </c>
      <c r="DI96" s="38">
        <f>COUNTIF(DI2:DI91,5)</f>
        <v>3</v>
      </c>
      <c r="DK96" s="6" t="s">
        <v>435</v>
      </c>
      <c r="DL96" s="6">
        <f>COUNTIF(DL2:DL91,5)</f>
        <v>1</v>
      </c>
      <c r="DN96" s="47" t="s">
        <v>422</v>
      </c>
      <c r="DO96" s="38">
        <f>COUNTIF(DO2:DO91,5)</f>
        <v>0</v>
      </c>
      <c r="DQ96" s="6" t="s">
        <v>435</v>
      </c>
      <c r="DR96" s="6">
        <f>COUNTIF(DR2:DR91,5)</f>
        <v>0</v>
      </c>
      <c r="DU96" s="36" t="s">
        <v>465</v>
      </c>
      <c r="DV96" s="38">
        <f>COUNTIF(DV2:DV91,5)</f>
        <v>0</v>
      </c>
      <c r="DY96" s="6" t="s">
        <v>435</v>
      </c>
      <c r="DZ96" s="6">
        <f>COUNTIF(DZ2:DZ91,5)</f>
        <v>2</v>
      </c>
      <c r="EB96" s="47" t="s">
        <v>444</v>
      </c>
      <c r="EC96" s="38">
        <f>COUNTIF(EC2:EC91,5)</f>
        <v>0</v>
      </c>
      <c r="EF96" s="6" t="s">
        <v>435</v>
      </c>
      <c r="EG96" s="6">
        <f>COUNTIF(EG2:EG91,5)</f>
        <v>1</v>
      </c>
    </row>
    <row r="97" spans="5:137" s="3" customFormat="1" ht="16" thickBot="1" x14ac:dyDescent="0.4">
      <c r="E97" s="72" t="s">
        <v>65</v>
      </c>
      <c r="F97" s="73"/>
      <c r="N97" s="45" t="s">
        <v>383</v>
      </c>
      <c r="O97" s="37">
        <f>COUNTIF(O2:O91,6)</f>
        <v>0</v>
      </c>
      <c r="Y97" s="52">
        <v>6</v>
      </c>
      <c r="Z97" s="53">
        <f>COUNTIF(Y2:Y91,6)</f>
        <v>7</v>
      </c>
      <c r="AL97" s="45" t="s">
        <v>397</v>
      </c>
      <c r="AM97" s="37">
        <f>COUNTIF(AM2:AM91,6)</f>
        <v>12</v>
      </c>
      <c r="AS97" s="52"/>
      <c r="AT97" s="54" t="s">
        <v>470</v>
      </c>
      <c r="AU97" s="54" t="s">
        <v>471</v>
      </c>
      <c r="AV97" s="54" t="s">
        <v>472</v>
      </c>
      <c r="AW97" s="54" t="s">
        <v>473</v>
      </c>
      <c r="AX97" s="55" t="s">
        <v>474</v>
      </c>
      <c r="AY97" s="54" t="s">
        <v>475</v>
      </c>
      <c r="AZ97" s="54" t="s">
        <v>476</v>
      </c>
      <c r="BA97" s="54" t="s">
        <v>477</v>
      </c>
      <c r="BB97" s="54" t="s">
        <v>478</v>
      </c>
      <c r="BE97" s="52"/>
      <c r="BF97" s="54" t="s">
        <v>399</v>
      </c>
      <c r="BG97" s="54" t="s">
        <v>400</v>
      </c>
      <c r="BH97" s="54" t="s">
        <v>401</v>
      </c>
      <c r="BI97" s="54" t="s">
        <v>402</v>
      </c>
      <c r="BJ97" s="56" t="s">
        <v>403</v>
      </c>
      <c r="BK97" s="54" t="s">
        <v>404</v>
      </c>
      <c r="BL97" s="54" t="s">
        <v>405</v>
      </c>
      <c r="BM97" s="54" t="s">
        <v>406</v>
      </c>
      <c r="BN97" s="54" t="s">
        <v>407</v>
      </c>
      <c r="BO97" s="54" t="s">
        <v>408</v>
      </c>
      <c r="BP97" s="54" t="s">
        <v>409</v>
      </c>
      <c r="BQ97" s="54" t="s">
        <v>410</v>
      </c>
      <c r="BR97" s="54" t="s">
        <v>411</v>
      </c>
      <c r="BS97" s="54" t="s">
        <v>412</v>
      </c>
      <c r="BT97" s="54" t="s">
        <v>413</v>
      </c>
      <c r="BU97" s="54" t="s">
        <v>414</v>
      </c>
      <c r="BV97" s="54" t="s">
        <v>415</v>
      </c>
      <c r="BW97" s="54" t="s">
        <v>416</v>
      </c>
      <c r="BX97" s="57" t="s">
        <v>417</v>
      </c>
      <c r="BY97" s="32"/>
      <c r="BZ97" s="76" t="s">
        <v>430</v>
      </c>
      <c r="CA97" s="76"/>
      <c r="CC97" s="36" t="s">
        <v>384</v>
      </c>
      <c r="CD97" s="38">
        <f>COUNTIF(CD2:CD91,6)</f>
        <v>16</v>
      </c>
      <c r="CI97" s="69" t="s">
        <v>437</v>
      </c>
      <c r="CJ97" s="68"/>
      <c r="CK97" s="58"/>
      <c r="CL97" s="58"/>
      <c r="CO97" s="36" t="s">
        <v>384</v>
      </c>
      <c r="CP97" s="38">
        <f>COUNTIF(CP2:CP91,6)</f>
        <v>9</v>
      </c>
      <c r="CQ97" s="6"/>
      <c r="CR97" s="6"/>
      <c r="CV97" s="71" t="s">
        <v>448</v>
      </c>
      <c r="CW97" s="71"/>
      <c r="CZ97" s="36" t="s">
        <v>447</v>
      </c>
      <c r="DA97" s="38">
        <f>COUNTIF(DA2:DA91,6)</f>
        <v>0</v>
      </c>
      <c r="DC97" s="71" t="s">
        <v>452</v>
      </c>
      <c r="DD97" s="71"/>
      <c r="DH97" s="36" t="s">
        <v>425</v>
      </c>
      <c r="DI97" s="38">
        <f>COUNTIF(DI2:DI91,6)</f>
        <v>10</v>
      </c>
      <c r="DK97" s="71" t="s">
        <v>456</v>
      </c>
      <c r="DL97" s="71"/>
      <c r="DN97" s="36" t="s">
        <v>384</v>
      </c>
      <c r="DO97" s="38">
        <f>COUNTIF(DO2:DO91,6)</f>
        <v>3</v>
      </c>
      <c r="DQ97" s="71" t="s">
        <v>461</v>
      </c>
      <c r="DR97" s="71"/>
      <c r="DU97" s="36" t="s">
        <v>454</v>
      </c>
      <c r="DV97" s="38">
        <f>COUNTIF(DV2:DV91,6)</f>
        <v>0</v>
      </c>
      <c r="DY97" s="71" t="s">
        <v>466</v>
      </c>
      <c r="DZ97" s="71"/>
      <c r="EB97" s="36" t="s">
        <v>384</v>
      </c>
      <c r="EC97" s="38">
        <f>COUNTIF(EC2:EC91,6)</f>
        <v>0</v>
      </c>
      <c r="EF97" s="71" t="s">
        <v>469</v>
      </c>
      <c r="EG97" s="71"/>
    </row>
    <row r="98" spans="5:137" s="3" customFormat="1" ht="16" thickBot="1" x14ac:dyDescent="0.4">
      <c r="N98" s="33" t="s">
        <v>384</v>
      </c>
      <c r="O98" s="34">
        <f>COUNTIF(O2:O91,7)</f>
        <v>2</v>
      </c>
      <c r="Y98" s="68" t="s">
        <v>498</v>
      </c>
      <c r="Z98" s="68"/>
      <c r="AL98" s="45" t="s">
        <v>398</v>
      </c>
      <c r="AM98" s="37">
        <f>COUNTIF(AM2:AM91,7)</f>
        <v>7</v>
      </c>
      <c r="BF98" s="10"/>
      <c r="BG98" s="10"/>
      <c r="BH98" s="10"/>
      <c r="BI98" s="10"/>
      <c r="BJ98" s="10"/>
      <c r="BK98" s="10"/>
      <c r="BL98" s="10"/>
      <c r="BM98" s="10"/>
      <c r="BN98" s="10"/>
      <c r="BO98" s="10"/>
      <c r="BP98" s="10"/>
      <c r="BQ98" s="10"/>
      <c r="BR98" s="10"/>
      <c r="BS98" s="10"/>
      <c r="BT98" s="10"/>
      <c r="BU98" s="10"/>
      <c r="BV98" s="10"/>
      <c r="BW98" s="10"/>
      <c r="BX98" s="10"/>
      <c r="BY98" s="10"/>
      <c r="BZ98" s="10"/>
      <c r="CC98" s="43" t="s">
        <v>425</v>
      </c>
      <c r="CD98" s="44">
        <f>COUNTIF(CD2:CD91,7)</f>
        <v>13</v>
      </c>
      <c r="CK98" s="11"/>
      <c r="CL98" s="11"/>
      <c r="CO98" s="43" t="s">
        <v>434</v>
      </c>
      <c r="CP98" s="44">
        <f>COUNTIF(CP2:CP91,7)</f>
        <v>37</v>
      </c>
      <c r="CQ98" s="6"/>
      <c r="CR98" s="6"/>
      <c r="CV98" s="6"/>
      <c r="CW98" s="6"/>
      <c r="CZ98" s="36" t="s">
        <v>384</v>
      </c>
      <c r="DA98" s="38">
        <f>COUNTIF(DA2:DA91,7)</f>
        <v>5</v>
      </c>
      <c r="DH98" s="77" t="s">
        <v>455</v>
      </c>
      <c r="DI98" s="77"/>
      <c r="DN98" s="43" t="s">
        <v>425</v>
      </c>
      <c r="DO98" s="44">
        <f>COUNTIF(DO2:DO91,7)</f>
        <v>45</v>
      </c>
      <c r="DU98" s="36" t="s">
        <v>384</v>
      </c>
      <c r="DV98" s="38">
        <f>COUNTIF(DV2:DV91,7)</f>
        <v>1</v>
      </c>
      <c r="EB98" s="43" t="s">
        <v>425</v>
      </c>
      <c r="EC98" s="44">
        <f>COUNTIF(EC2:EC91,7)</f>
        <v>46</v>
      </c>
    </row>
    <row r="99" spans="5:137" s="3" customFormat="1" ht="16" thickBot="1" x14ac:dyDescent="0.4">
      <c r="N99" s="69" t="s">
        <v>428</v>
      </c>
      <c r="O99" s="68"/>
      <c r="AL99" s="33" t="s">
        <v>384</v>
      </c>
      <c r="AM99" s="34">
        <f>COUNTIF(AM2:AM91,8)</f>
        <v>1</v>
      </c>
      <c r="BF99" s="10"/>
      <c r="BG99" s="10"/>
      <c r="BH99" s="10"/>
      <c r="BI99" s="10"/>
      <c r="BJ99" s="10"/>
      <c r="BK99" s="10"/>
      <c r="BL99" s="10"/>
      <c r="BM99" s="10"/>
      <c r="BN99" s="10"/>
      <c r="BO99" s="10"/>
      <c r="BP99" s="10"/>
      <c r="BQ99" s="10"/>
      <c r="BR99" s="10"/>
      <c r="BS99" s="10"/>
      <c r="BT99" s="10"/>
      <c r="BU99" s="10"/>
      <c r="BV99" s="10"/>
      <c r="BW99" s="10"/>
      <c r="BX99" s="10"/>
      <c r="BY99" s="10"/>
      <c r="BZ99" s="10"/>
      <c r="CC99" s="69" t="s">
        <v>436</v>
      </c>
      <c r="CD99" s="69"/>
      <c r="CK99" s="11"/>
      <c r="CL99" s="11"/>
      <c r="CO99" s="69" t="s">
        <v>443</v>
      </c>
      <c r="CP99" s="68"/>
      <c r="CQ99" s="59"/>
      <c r="CR99" s="59"/>
      <c r="CV99" s="6"/>
      <c r="CW99" s="6"/>
      <c r="CZ99" s="43" t="s">
        <v>425</v>
      </c>
      <c r="DA99" s="44">
        <f>COUNTIF(DA2:DA91,8)</f>
        <v>32</v>
      </c>
      <c r="DN99" s="69" t="s">
        <v>460</v>
      </c>
      <c r="DO99" s="69"/>
      <c r="DU99" s="43" t="s">
        <v>425</v>
      </c>
      <c r="DV99" s="44">
        <f>COUNTIF(DV2:DV91,8)</f>
        <v>21</v>
      </c>
      <c r="EB99" s="69" t="s">
        <v>467</v>
      </c>
      <c r="EC99" s="69"/>
    </row>
    <row r="100" spans="5:137" s="3" customFormat="1" ht="15.5" x14ac:dyDescent="0.35">
      <c r="AL100" s="69" t="s">
        <v>73</v>
      </c>
      <c r="AM100" s="68"/>
      <c r="BF100" s="10"/>
      <c r="BG100" s="10"/>
      <c r="BH100" s="10"/>
      <c r="BI100" s="10"/>
      <c r="BJ100" s="10"/>
      <c r="BK100" s="10"/>
      <c r="BL100" s="10"/>
      <c r="BM100" s="10"/>
      <c r="BN100" s="10"/>
      <c r="BO100" s="10"/>
      <c r="BP100" s="10"/>
      <c r="BQ100" s="10"/>
      <c r="BR100" s="10"/>
      <c r="BS100" s="10"/>
      <c r="BT100" s="10"/>
      <c r="BU100" s="10"/>
      <c r="BV100" s="10"/>
      <c r="BW100" s="10"/>
      <c r="BX100" s="10"/>
      <c r="BY100" s="10"/>
      <c r="BZ100" s="10"/>
      <c r="CK100" s="11"/>
      <c r="CL100" s="11"/>
      <c r="CV100" s="71"/>
      <c r="CW100" s="71"/>
      <c r="CZ100" s="70" t="s">
        <v>451</v>
      </c>
      <c r="DA100" s="70"/>
      <c r="DU100" s="70" t="s">
        <v>462</v>
      </c>
      <c r="DV100" s="70"/>
    </row>
    <row r="101" spans="5:137" s="3" customFormat="1" x14ac:dyDescent="0.35">
      <c r="BF101" s="10"/>
      <c r="BG101" s="10"/>
      <c r="BH101" s="10"/>
      <c r="BI101" s="10"/>
      <c r="BJ101" s="10"/>
      <c r="BK101" s="10"/>
      <c r="BL101" s="10"/>
      <c r="BM101" s="10"/>
      <c r="BN101" s="10"/>
      <c r="BO101" s="10"/>
      <c r="BP101" s="10"/>
      <c r="BQ101" s="10"/>
      <c r="BR101" s="10"/>
      <c r="BS101" s="10"/>
      <c r="BT101" s="10"/>
      <c r="BU101" s="10"/>
      <c r="BV101" s="10"/>
      <c r="BW101" s="10"/>
      <c r="BX101" s="10"/>
      <c r="BY101" s="10"/>
      <c r="BZ101" s="10"/>
      <c r="CK101" s="11"/>
      <c r="CL101" s="11"/>
    </row>
    <row r="102" spans="5:137" s="3" customFormat="1" x14ac:dyDescent="0.35">
      <c r="BF102" s="10"/>
      <c r="BG102" s="10"/>
      <c r="BH102" s="10"/>
      <c r="BI102" s="10"/>
      <c r="BJ102" s="10"/>
      <c r="BK102" s="10"/>
      <c r="BL102" s="10"/>
      <c r="BM102" s="10"/>
      <c r="BN102" s="10"/>
      <c r="BO102" s="10"/>
      <c r="BP102" s="10"/>
      <c r="BQ102" s="10"/>
      <c r="BR102" s="10"/>
      <c r="BS102" s="10"/>
      <c r="BT102" s="10"/>
      <c r="BU102" s="10"/>
      <c r="BV102" s="10"/>
      <c r="BW102" s="10"/>
      <c r="BX102" s="10"/>
      <c r="BY102" s="10"/>
      <c r="BZ102" s="10"/>
      <c r="CK102" s="11"/>
      <c r="CL102" s="11"/>
    </row>
    <row r="103" spans="5:137" s="3" customFormat="1" x14ac:dyDescent="0.35">
      <c r="BF103" s="10"/>
      <c r="BG103" s="10"/>
      <c r="BH103" s="10"/>
      <c r="BI103" s="10"/>
      <c r="BJ103" s="10"/>
      <c r="BK103" s="10"/>
      <c r="BL103" s="10"/>
      <c r="BM103" s="10"/>
      <c r="BN103" s="10"/>
      <c r="BO103" s="10"/>
      <c r="BP103" s="10"/>
      <c r="BQ103" s="10"/>
      <c r="BR103" s="10"/>
      <c r="BS103" s="10"/>
      <c r="BT103" s="10"/>
      <c r="BU103" s="10"/>
      <c r="BV103" s="10"/>
      <c r="BW103" s="10"/>
      <c r="BX103" s="10"/>
      <c r="BY103" s="10"/>
      <c r="BZ103" s="10"/>
      <c r="CK103" s="11"/>
      <c r="CL103" s="11"/>
    </row>
    <row r="104" spans="5:137" s="3" customFormat="1" x14ac:dyDescent="0.35">
      <c r="BF104" s="10"/>
      <c r="BG104" s="10"/>
      <c r="BH104" s="10"/>
      <c r="BI104" s="10"/>
      <c r="BJ104" s="10"/>
      <c r="BK104" s="10"/>
      <c r="BL104" s="10"/>
      <c r="BM104" s="10"/>
      <c r="BN104" s="10"/>
      <c r="BO104" s="10"/>
      <c r="BP104" s="10"/>
      <c r="BQ104" s="10"/>
      <c r="BR104" s="10"/>
      <c r="BS104" s="10"/>
      <c r="BT104" s="10"/>
      <c r="BU104" s="10"/>
      <c r="BV104" s="10"/>
      <c r="BW104" s="10"/>
      <c r="BX104" s="10"/>
      <c r="BY104" s="10"/>
      <c r="BZ104" s="10"/>
      <c r="CK104" s="11"/>
      <c r="CL104" s="11"/>
    </row>
    <row r="105" spans="5:137" s="3" customFormat="1" x14ac:dyDescent="0.35">
      <c r="BF105" s="10"/>
      <c r="BG105" s="10"/>
      <c r="BH105" s="10"/>
      <c r="BI105" s="10"/>
      <c r="BJ105" s="10"/>
      <c r="BK105" s="10"/>
      <c r="BL105" s="10"/>
      <c r="BM105" s="10"/>
      <c r="BN105" s="10"/>
      <c r="BO105" s="10"/>
      <c r="BP105" s="10"/>
      <c r="BQ105" s="10"/>
      <c r="BR105" s="10"/>
      <c r="BS105" s="10"/>
      <c r="BT105" s="10"/>
      <c r="BU105" s="10"/>
      <c r="BV105" s="10"/>
      <c r="BW105" s="10"/>
      <c r="BX105" s="10"/>
      <c r="BY105" s="10"/>
      <c r="BZ105" s="10"/>
      <c r="CK105" s="11"/>
      <c r="CL105" s="11"/>
    </row>
    <row r="106" spans="5:137" s="3" customFormat="1" x14ac:dyDescent="0.35">
      <c r="BF106" s="10"/>
      <c r="BG106" s="10"/>
      <c r="BH106" s="10"/>
      <c r="BI106" s="10"/>
      <c r="BJ106" s="10"/>
      <c r="BK106" s="10"/>
      <c r="BL106" s="10"/>
      <c r="BM106" s="10"/>
      <c r="BN106" s="10"/>
      <c r="BO106" s="10"/>
      <c r="BP106" s="10"/>
      <c r="BQ106" s="10"/>
      <c r="BR106" s="10"/>
      <c r="BS106" s="10"/>
      <c r="BT106" s="10"/>
      <c r="BU106" s="10"/>
      <c r="BV106" s="10"/>
      <c r="BW106" s="10"/>
      <c r="BX106" s="10"/>
      <c r="BY106" s="10"/>
      <c r="BZ106" s="10"/>
      <c r="CK106" s="11"/>
      <c r="CL106" s="11"/>
    </row>
    <row r="107" spans="5:137" s="3" customFormat="1" x14ac:dyDescent="0.35">
      <c r="BF107" s="10"/>
      <c r="BG107" s="10"/>
      <c r="BH107" s="10"/>
      <c r="BI107" s="10"/>
      <c r="BJ107" s="10"/>
      <c r="BK107" s="10"/>
      <c r="BL107" s="10"/>
      <c r="BM107" s="10"/>
      <c r="BN107" s="10"/>
      <c r="BO107" s="10"/>
      <c r="BP107" s="10"/>
      <c r="BQ107" s="10"/>
      <c r="BR107" s="10"/>
      <c r="BS107" s="10"/>
      <c r="BT107" s="10"/>
      <c r="BU107" s="10"/>
      <c r="BV107" s="10"/>
      <c r="BW107" s="10"/>
      <c r="BX107" s="10"/>
      <c r="BY107" s="10"/>
      <c r="BZ107" s="10"/>
      <c r="CK107" s="11"/>
      <c r="CL107" s="11"/>
    </row>
    <row r="108" spans="5:137" s="3" customFormat="1" x14ac:dyDescent="0.35">
      <c r="BF108" s="10"/>
      <c r="BG108" s="10"/>
      <c r="BH108" s="10"/>
      <c r="BI108" s="10"/>
      <c r="BJ108" s="10"/>
      <c r="BK108" s="10"/>
      <c r="BL108" s="10"/>
      <c r="BM108" s="10"/>
      <c r="BN108" s="10"/>
      <c r="BO108" s="10"/>
      <c r="BP108" s="10"/>
      <c r="BQ108" s="10"/>
      <c r="BR108" s="10"/>
      <c r="BS108" s="10"/>
      <c r="BT108" s="10"/>
      <c r="BU108" s="10"/>
      <c r="BV108" s="10"/>
      <c r="BW108" s="10"/>
      <c r="BX108" s="10"/>
      <c r="BY108" s="10"/>
      <c r="BZ108" s="10"/>
      <c r="CK108" s="11"/>
      <c r="CL108" s="11"/>
    </row>
    <row r="109" spans="5:137" s="3" customFormat="1" x14ac:dyDescent="0.35">
      <c r="BF109" s="10"/>
      <c r="BG109" s="10"/>
      <c r="BH109" s="10"/>
      <c r="BI109" s="10"/>
      <c r="BJ109" s="10"/>
      <c r="BK109" s="10"/>
      <c r="BL109" s="10"/>
      <c r="BM109" s="10"/>
      <c r="BN109" s="10"/>
      <c r="BO109" s="10"/>
      <c r="BP109" s="10"/>
      <c r="BQ109" s="10"/>
      <c r="BR109" s="10"/>
      <c r="BS109" s="10"/>
      <c r="BT109" s="10"/>
      <c r="BU109" s="10"/>
      <c r="BV109" s="10"/>
      <c r="BW109" s="10"/>
      <c r="BX109" s="10"/>
      <c r="BY109" s="10"/>
      <c r="BZ109" s="10"/>
      <c r="CK109" s="11"/>
      <c r="CL109" s="11"/>
    </row>
    <row r="110" spans="5:137" s="3" customFormat="1" x14ac:dyDescent="0.35">
      <c r="BF110" s="10"/>
      <c r="BG110" s="10"/>
      <c r="BH110" s="10"/>
      <c r="BI110" s="10"/>
      <c r="BJ110" s="10"/>
      <c r="BK110" s="10"/>
      <c r="BL110" s="10"/>
      <c r="BM110" s="10"/>
      <c r="BN110" s="10"/>
      <c r="BO110" s="10"/>
      <c r="BP110" s="10"/>
      <c r="BQ110" s="10"/>
      <c r="BR110" s="10"/>
      <c r="BS110" s="10"/>
      <c r="BT110" s="10"/>
      <c r="BU110" s="10"/>
      <c r="BV110" s="10"/>
      <c r="BW110" s="10"/>
      <c r="BX110" s="10"/>
      <c r="BY110" s="10"/>
      <c r="BZ110" s="10"/>
      <c r="CK110" s="11"/>
      <c r="CL110" s="11"/>
    </row>
    <row r="111" spans="5:137" s="3" customFormat="1" x14ac:dyDescent="0.35">
      <c r="BF111" s="10"/>
      <c r="BG111" s="10"/>
      <c r="BH111" s="10"/>
      <c r="BI111" s="10"/>
      <c r="BJ111" s="10"/>
      <c r="BK111" s="10"/>
      <c r="BL111" s="10"/>
      <c r="BM111" s="10"/>
      <c r="BN111" s="10"/>
      <c r="BO111" s="10"/>
      <c r="BP111" s="10"/>
      <c r="BQ111" s="10"/>
      <c r="BR111" s="10"/>
      <c r="BS111" s="10"/>
      <c r="BT111" s="10"/>
      <c r="BU111" s="10"/>
      <c r="BV111" s="10"/>
      <c r="BW111" s="10"/>
      <c r="BX111" s="10"/>
      <c r="BY111" s="10"/>
      <c r="BZ111" s="10"/>
      <c r="CK111" s="11"/>
      <c r="CL111" s="11"/>
    </row>
    <row r="112" spans="5:137" s="3" customFormat="1" x14ac:dyDescent="0.35">
      <c r="BF112" s="10"/>
      <c r="BG112" s="10"/>
      <c r="BH112" s="10"/>
      <c r="BI112" s="10"/>
      <c r="BJ112" s="10"/>
      <c r="BK112" s="10"/>
      <c r="BL112" s="10"/>
      <c r="BM112" s="10"/>
      <c r="BN112" s="10"/>
      <c r="BO112" s="10"/>
      <c r="BP112" s="10"/>
      <c r="BQ112" s="10"/>
      <c r="BR112" s="10"/>
      <c r="BS112" s="10"/>
      <c r="BT112" s="10"/>
      <c r="BU112" s="10"/>
      <c r="BV112" s="10"/>
      <c r="BW112" s="10"/>
      <c r="BX112" s="10"/>
      <c r="BY112" s="10"/>
      <c r="BZ112" s="10"/>
      <c r="CK112" s="11"/>
      <c r="CL112" s="11"/>
    </row>
    <row r="113" spans="58:90" s="3" customFormat="1" x14ac:dyDescent="0.35">
      <c r="BF113" s="10"/>
      <c r="BG113" s="10"/>
      <c r="BH113" s="10"/>
      <c r="BI113" s="10"/>
      <c r="BJ113" s="10"/>
      <c r="BK113" s="10"/>
      <c r="BL113" s="10"/>
      <c r="BM113" s="10"/>
      <c r="BN113" s="10"/>
      <c r="BO113" s="10"/>
      <c r="BP113" s="10"/>
      <c r="BQ113" s="10"/>
      <c r="BR113" s="10"/>
      <c r="BS113" s="10"/>
      <c r="BT113" s="10"/>
      <c r="BU113" s="10"/>
      <c r="BV113" s="10"/>
      <c r="BW113" s="10"/>
      <c r="BX113" s="10"/>
      <c r="BY113" s="10"/>
      <c r="BZ113" s="10"/>
      <c r="CK113" s="11"/>
      <c r="CL113" s="11"/>
    </row>
    <row r="114" spans="58:90" s="3" customFormat="1" x14ac:dyDescent="0.35">
      <c r="BF114" s="10"/>
      <c r="BG114" s="10"/>
      <c r="BH114" s="10"/>
      <c r="BI114" s="10"/>
      <c r="BJ114" s="10"/>
      <c r="BK114" s="10"/>
      <c r="BL114" s="10"/>
      <c r="BM114" s="10"/>
      <c r="BN114" s="10"/>
      <c r="BO114" s="10"/>
      <c r="BP114" s="10"/>
      <c r="BQ114" s="10"/>
      <c r="BR114" s="10"/>
      <c r="BS114" s="10"/>
      <c r="BT114" s="10"/>
      <c r="BU114" s="10"/>
      <c r="BV114" s="10"/>
      <c r="BW114" s="10"/>
      <c r="BX114" s="10"/>
      <c r="BY114" s="10"/>
      <c r="BZ114" s="10"/>
      <c r="CK114" s="11"/>
      <c r="CL114" s="11"/>
    </row>
    <row r="115" spans="58:90" s="3" customFormat="1" x14ac:dyDescent="0.35">
      <c r="BF115" s="10"/>
      <c r="BG115" s="10"/>
      <c r="BH115" s="10"/>
      <c r="BI115" s="10"/>
      <c r="BJ115" s="10"/>
      <c r="BK115" s="10"/>
      <c r="BL115" s="10"/>
      <c r="BM115" s="10"/>
      <c r="BN115" s="10"/>
      <c r="BO115" s="10"/>
      <c r="BP115" s="10"/>
      <c r="BQ115" s="10"/>
      <c r="BR115" s="10"/>
      <c r="BS115" s="10"/>
      <c r="BT115" s="10"/>
      <c r="BU115" s="10"/>
      <c r="BV115" s="10"/>
      <c r="BW115" s="10"/>
      <c r="BX115" s="10"/>
      <c r="BY115" s="10"/>
      <c r="BZ115" s="10"/>
      <c r="CK115" s="11"/>
      <c r="CL115" s="11"/>
    </row>
    <row r="116" spans="58:90" s="3" customFormat="1" x14ac:dyDescent="0.35">
      <c r="BF116" s="10"/>
      <c r="BG116" s="10"/>
      <c r="BH116" s="10"/>
      <c r="BI116" s="10"/>
      <c r="BJ116" s="10"/>
      <c r="BK116" s="10"/>
      <c r="BL116" s="10"/>
      <c r="BM116" s="10"/>
      <c r="BN116" s="10"/>
      <c r="BO116" s="10"/>
      <c r="BP116" s="10"/>
      <c r="BQ116" s="10"/>
      <c r="BR116" s="10"/>
      <c r="BS116" s="10"/>
      <c r="BT116" s="10"/>
      <c r="BU116" s="10"/>
      <c r="BV116" s="10"/>
      <c r="BW116" s="10"/>
      <c r="BX116" s="10"/>
      <c r="BY116" s="10"/>
      <c r="BZ116" s="10"/>
      <c r="CK116" s="11"/>
      <c r="CL116" s="11"/>
    </row>
    <row r="117" spans="58:90" s="3" customFormat="1" x14ac:dyDescent="0.35">
      <c r="BF117" s="10"/>
      <c r="BG117" s="10"/>
      <c r="BH117" s="10"/>
      <c r="BI117" s="10"/>
      <c r="BJ117" s="10"/>
      <c r="BK117" s="10"/>
      <c r="BL117" s="10"/>
      <c r="BM117" s="10"/>
      <c r="BN117" s="10"/>
      <c r="BO117" s="10"/>
      <c r="BP117" s="10"/>
      <c r="BQ117" s="10"/>
      <c r="BR117" s="10"/>
      <c r="BS117" s="10"/>
      <c r="BT117" s="10"/>
      <c r="BU117" s="10"/>
      <c r="BV117" s="10"/>
      <c r="BW117" s="10"/>
      <c r="BX117" s="10"/>
      <c r="BY117" s="10"/>
      <c r="BZ117" s="10"/>
      <c r="CK117" s="11"/>
      <c r="CL117" s="11"/>
    </row>
    <row r="118" spans="58:90" s="3" customFormat="1" x14ac:dyDescent="0.35">
      <c r="BF118" s="10"/>
      <c r="BG118" s="10"/>
      <c r="BH118" s="10"/>
      <c r="BI118" s="10"/>
      <c r="BJ118" s="10"/>
      <c r="BK118" s="10"/>
      <c r="BL118" s="10"/>
      <c r="BM118" s="10"/>
      <c r="BN118" s="10"/>
      <c r="BO118" s="10"/>
      <c r="BP118" s="10"/>
      <c r="BQ118" s="10"/>
      <c r="BR118" s="10"/>
      <c r="BS118" s="10"/>
      <c r="BT118" s="10"/>
      <c r="BU118" s="10"/>
      <c r="BV118" s="10"/>
      <c r="BW118" s="10"/>
      <c r="BX118" s="10"/>
      <c r="BY118" s="10"/>
      <c r="BZ118" s="10"/>
      <c r="CK118" s="11"/>
      <c r="CL118" s="11"/>
    </row>
    <row r="119" spans="58:90" s="3" customFormat="1" x14ac:dyDescent="0.35">
      <c r="BF119" s="10"/>
      <c r="BG119" s="10"/>
      <c r="BH119" s="10"/>
      <c r="BI119" s="10"/>
      <c r="BJ119" s="10"/>
      <c r="BK119" s="10"/>
      <c r="BL119" s="10"/>
      <c r="BM119" s="10"/>
      <c r="BN119" s="10"/>
      <c r="BO119" s="10"/>
      <c r="BP119" s="10"/>
      <c r="BQ119" s="10"/>
      <c r="BR119" s="10"/>
      <c r="BS119" s="10"/>
      <c r="BT119" s="10"/>
      <c r="BU119" s="10"/>
      <c r="BV119" s="10"/>
      <c r="BW119" s="10"/>
      <c r="BX119" s="10"/>
      <c r="BY119" s="10"/>
      <c r="BZ119" s="10"/>
      <c r="CK119" s="11"/>
      <c r="CL119" s="11"/>
    </row>
    <row r="120" spans="58:90" s="3" customFormat="1" x14ac:dyDescent="0.35">
      <c r="BF120" s="10"/>
      <c r="BG120" s="10"/>
      <c r="BH120" s="10"/>
      <c r="BI120" s="10"/>
      <c r="BJ120" s="10"/>
      <c r="BK120" s="10"/>
      <c r="BL120" s="10"/>
      <c r="BM120" s="10"/>
      <c r="BN120" s="10"/>
      <c r="BO120" s="10"/>
      <c r="BP120" s="10"/>
      <c r="BQ120" s="10"/>
      <c r="BR120" s="10"/>
      <c r="BS120" s="10"/>
      <c r="BT120" s="10"/>
      <c r="BU120" s="10"/>
      <c r="BV120" s="10"/>
      <c r="BW120" s="10"/>
      <c r="BX120" s="10"/>
      <c r="BY120" s="10"/>
      <c r="BZ120" s="10"/>
      <c r="CK120" s="11"/>
      <c r="CL120" s="11"/>
    </row>
    <row r="121" spans="58:90" s="3" customFormat="1" x14ac:dyDescent="0.35">
      <c r="BF121" s="10"/>
      <c r="BG121" s="10"/>
      <c r="BH121" s="10"/>
      <c r="BI121" s="10"/>
      <c r="BJ121" s="10"/>
      <c r="BK121" s="10"/>
      <c r="BL121" s="10"/>
      <c r="BM121" s="10"/>
      <c r="BN121" s="10"/>
      <c r="BO121" s="10"/>
      <c r="BP121" s="10"/>
      <c r="BQ121" s="10"/>
      <c r="BR121" s="10"/>
      <c r="BS121" s="10"/>
      <c r="BT121" s="10"/>
      <c r="BU121" s="10"/>
      <c r="BV121" s="10"/>
      <c r="BW121" s="10"/>
      <c r="BX121" s="10"/>
      <c r="BY121" s="10"/>
      <c r="BZ121" s="10"/>
      <c r="CK121" s="11"/>
      <c r="CL121" s="11"/>
    </row>
    <row r="122" spans="58:90" s="3" customFormat="1" x14ac:dyDescent="0.35">
      <c r="BF122" s="10"/>
      <c r="BG122" s="10"/>
      <c r="BH122" s="10"/>
      <c r="BI122" s="10"/>
      <c r="BJ122" s="10"/>
      <c r="BK122" s="10"/>
      <c r="BL122" s="10"/>
      <c r="BM122" s="10"/>
      <c r="BN122" s="10"/>
      <c r="BO122" s="10"/>
      <c r="BP122" s="10"/>
      <c r="BQ122" s="10"/>
      <c r="BR122" s="10"/>
      <c r="BS122" s="10"/>
      <c r="BT122" s="10"/>
      <c r="BU122" s="10"/>
      <c r="BV122" s="10"/>
      <c r="BW122" s="10"/>
      <c r="BX122" s="10"/>
      <c r="BY122" s="10"/>
      <c r="BZ122" s="10"/>
      <c r="CK122" s="11"/>
      <c r="CL122" s="11"/>
    </row>
    <row r="123" spans="58:90" s="3" customFormat="1" x14ac:dyDescent="0.35">
      <c r="BF123" s="10"/>
      <c r="BG123" s="10"/>
      <c r="BH123" s="10"/>
      <c r="BI123" s="10"/>
      <c r="BJ123" s="10"/>
      <c r="BK123" s="10"/>
      <c r="BL123" s="10"/>
      <c r="BM123" s="10"/>
      <c r="BN123" s="10"/>
      <c r="BO123" s="10"/>
      <c r="BP123" s="10"/>
      <c r="BQ123" s="10"/>
      <c r="BR123" s="10"/>
      <c r="BS123" s="10"/>
      <c r="BT123" s="10"/>
      <c r="BU123" s="10"/>
      <c r="BV123" s="10"/>
      <c r="BW123" s="10"/>
      <c r="BX123" s="10"/>
      <c r="BY123" s="10"/>
      <c r="BZ123" s="10"/>
      <c r="CK123" s="11"/>
      <c r="CL123" s="11"/>
    </row>
    <row r="124" spans="58:90" s="3" customFormat="1" x14ac:dyDescent="0.35">
      <c r="BF124" s="10"/>
      <c r="BG124" s="10"/>
      <c r="BH124" s="10"/>
      <c r="BI124" s="10"/>
      <c r="BJ124" s="10"/>
      <c r="BK124" s="10"/>
      <c r="BL124" s="10"/>
      <c r="BM124" s="10"/>
      <c r="BN124" s="10"/>
      <c r="BO124" s="10"/>
      <c r="BP124" s="10"/>
      <c r="BQ124" s="10"/>
      <c r="BR124" s="10"/>
      <c r="BS124" s="10"/>
      <c r="BT124" s="10"/>
      <c r="BU124" s="10"/>
      <c r="BV124" s="10"/>
      <c r="BW124" s="10"/>
      <c r="BX124" s="10"/>
      <c r="BY124" s="10"/>
      <c r="BZ124" s="10"/>
      <c r="CK124" s="11"/>
      <c r="CL124" s="11"/>
    </row>
    <row r="125" spans="58:90" s="3" customFormat="1" x14ac:dyDescent="0.35">
      <c r="BF125" s="10"/>
      <c r="BG125" s="10"/>
      <c r="BH125" s="10"/>
      <c r="BI125" s="10"/>
      <c r="BJ125" s="10"/>
      <c r="BK125" s="10"/>
      <c r="BL125" s="10"/>
      <c r="BM125" s="10"/>
      <c r="BN125" s="10"/>
      <c r="BO125" s="10"/>
      <c r="BP125" s="10"/>
      <c r="BQ125" s="10"/>
      <c r="BR125" s="10"/>
      <c r="BS125" s="10"/>
      <c r="BT125" s="10"/>
      <c r="BU125" s="10"/>
      <c r="BV125" s="10"/>
      <c r="BW125" s="10"/>
      <c r="BX125" s="10"/>
      <c r="BY125" s="10"/>
      <c r="BZ125" s="10"/>
      <c r="CK125" s="11"/>
      <c r="CL125" s="11"/>
    </row>
    <row r="126" spans="58:90" s="3" customFormat="1" x14ac:dyDescent="0.35">
      <c r="BF126" s="10"/>
      <c r="BG126" s="10"/>
      <c r="BH126" s="10"/>
      <c r="BI126" s="10"/>
      <c r="BJ126" s="10"/>
      <c r="BK126" s="10"/>
      <c r="BL126" s="10"/>
      <c r="BM126" s="10"/>
      <c r="BN126" s="10"/>
      <c r="BO126" s="10"/>
      <c r="BP126" s="10"/>
      <c r="BQ126" s="10"/>
      <c r="BR126" s="10"/>
      <c r="BS126" s="10"/>
      <c r="BT126" s="10"/>
      <c r="BU126" s="10"/>
      <c r="BV126" s="10"/>
      <c r="BW126" s="10"/>
      <c r="BX126" s="10"/>
      <c r="BY126" s="10"/>
      <c r="BZ126" s="10"/>
      <c r="CK126" s="11"/>
      <c r="CL126" s="11"/>
    </row>
    <row r="127" spans="58:90" s="3" customFormat="1" x14ac:dyDescent="0.35">
      <c r="BF127" s="10"/>
      <c r="BG127" s="10"/>
      <c r="BH127" s="10"/>
      <c r="BI127" s="10"/>
      <c r="BJ127" s="10"/>
      <c r="BK127" s="10"/>
      <c r="BL127" s="10"/>
      <c r="BM127" s="10"/>
      <c r="BN127" s="10"/>
      <c r="BO127" s="10"/>
      <c r="BP127" s="10"/>
      <c r="BQ127" s="10"/>
      <c r="BR127" s="10"/>
      <c r="BS127" s="10"/>
      <c r="BT127" s="10"/>
      <c r="BU127" s="10"/>
      <c r="BV127" s="10"/>
      <c r="BW127" s="10"/>
      <c r="BX127" s="10"/>
      <c r="BY127" s="10"/>
      <c r="BZ127" s="10"/>
      <c r="CK127" s="11"/>
      <c r="CL127" s="11"/>
    </row>
    <row r="128" spans="58:90" s="3" customFormat="1" x14ac:dyDescent="0.35">
      <c r="BF128" s="10"/>
      <c r="BG128" s="10"/>
      <c r="BH128" s="10"/>
      <c r="BI128" s="10"/>
      <c r="BJ128" s="10"/>
      <c r="BK128" s="10"/>
      <c r="BL128" s="10"/>
      <c r="BM128" s="10"/>
      <c r="BN128" s="10"/>
      <c r="BO128" s="10"/>
      <c r="BP128" s="10"/>
      <c r="BQ128" s="10"/>
      <c r="BR128" s="10"/>
      <c r="BS128" s="10"/>
      <c r="BT128" s="10"/>
      <c r="BU128" s="10"/>
      <c r="BV128" s="10"/>
      <c r="BW128" s="10"/>
      <c r="BX128" s="10"/>
      <c r="BY128" s="10"/>
      <c r="BZ128" s="10"/>
      <c r="CK128" s="11"/>
      <c r="CL128" s="11"/>
    </row>
    <row r="129" spans="58:90" s="3" customFormat="1" x14ac:dyDescent="0.35">
      <c r="BF129" s="10"/>
      <c r="BG129" s="10"/>
      <c r="BH129" s="10"/>
      <c r="BI129" s="10"/>
      <c r="BJ129" s="10"/>
      <c r="BK129" s="10"/>
      <c r="BL129" s="10"/>
      <c r="BM129" s="10"/>
      <c r="BN129" s="10"/>
      <c r="BO129" s="10"/>
      <c r="BP129" s="10"/>
      <c r="BQ129" s="10"/>
      <c r="BR129" s="10"/>
      <c r="BS129" s="10"/>
      <c r="BT129" s="10"/>
      <c r="BU129" s="10"/>
      <c r="BV129" s="10"/>
      <c r="BW129" s="10"/>
      <c r="BX129" s="10"/>
      <c r="BY129" s="10"/>
      <c r="BZ129" s="10"/>
      <c r="CK129" s="11"/>
      <c r="CL129" s="11"/>
    </row>
    <row r="130" spans="58:90" s="3" customFormat="1" x14ac:dyDescent="0.35">
      <c r="BF130" s="10"/>
      <c r="BG130" s="10"/>
      <c r="BH130" s="10"/>
      <c r="BI130" s="10"/>
      <c r="BJ130" s="10"/>
      <c r="BK130" s="10"/>
      <c r="BL130" s="10"/>
      <c r="BM130" s="10"/>
      <c r="BN130" s="10"/>
      <c r="BO130" s="10"/>
      <c r="BP130" s="10"/>
      <c r="BQ130" s="10"/>
      <c r="BR130" s="10"/>
      <c r="BS130" s="10"/>
      <c r="BT130" s="10"/>
      <c r="BU130" s="10"/>
      <c r="BV130" s="10"/>
      <c r="BW130" s="10"/>
      <c r="BX130" s="10"/>
      <c r="BY130" s="10"/>
      <c r="BZ130" s="10"/>
      <c r="CK130" s="11"/>
      <c r="CL130" s="11"/>
    </row>
    <row r="131" spans="58:90" s="3" customFormat="1" x14ac:dyDescent="0.35">
      <c r="BF131" s="10"/>
      <c r="BG131" s="10"/>
      <c r="BH131" s="10"/>
      <c r="BI131" s="10"/>
      <c r="BJ131" s="10"/>
      <c r="BK131" s="10"/>
      <c r="BL131" s="10"/>
      <c r="BM131" s="10"/>
      <c r="BN131" s="10"/>
      <c r="BO131" s="10"/>
      <c r="BP131" s="10"/>
      <c r="BQ131" s="10"/>
      <c r="BR131" s="10"/>
      <c r="BS131" s="10"/>
      <c r="BT131" s="10"/>
      <c r="BU131" s="10"/>
      <c r="BV131" s="10"/>
      <c r="BW131" s="10"/>
      <c r="BX131" s="10"/>
      <c r="BY131" s="10"/>
      <c r="BZ131" s="10"/>
      <c r="CK131" s="11"/>
      <c r="CL131" s="11"/>
    </row>
    <row r="132" spans="58:90" s="3" customFormat="1" x14ac:dyDescent="0.35">
      <c r="BF132" s="10"/>
      <c r="BG132" s="10"/>
      <c r="BH132" s="10"/>
      <c r="BI132" s="10"/>
      <c r="BJ132" s="10"/>
      <c r="BK132" s="10"/>
      <c r="BL132" s="10"/>
      <c r="BM132" s="10"/>
      <c r="BN132" s="10"/>
      <c r="BO132" s="10"/>
      <c r="BP132" s="10"/>
      <c r="BQ132" s="10"/>
      <c r="BR132" s="10"/>
      <c r="BS132" s="10"/>
      <c r="BT132" s="10"/>
      <c r="BU132" s="10"/>
      <c r="BV132" s="10"/>
      <c r="BW132" s="10"/>
      <c r="BX132" s="10"/>
      <c r="BY132" s="10"/>
      <c r="BZ132" s="10"/>
      <c r="CK132" s="11"/>
      <c r="CL132" s="11"/>
    </row>
    <row r="133" spans="58:90" s="3" customFormat="1" x14ac:dyDescent="0.35">
      <c r="BF133" s="10"/>
      <c r="BG133" s="10"/>
      <c r="BH133" s="10"/>
      <c r="BI133" s="10"/>
      <c r="BJ133" s="10"/>
      <c r="BK133" s="10"/>
      <c r="BL133" s="10"/>
      <c r="BM133" s="10"/>
      <c r="BN133" s="10"/>
      <c r="BO133" s="10"/>
      <c r="BP133" s="10"/>
      <c r="BQ133" s="10"/>
      <c r="BR133" s="10"/>
      <c r="BS133" s="10"/>
      <c r="BT133" s="10"/>
      <c r="BU133" s="10"/>
      <c r="BV133" s="10"/>
      <c r="BW133" s="10"/>
      <c r="BX133" s="10"/>
      <c r="BY133" s="10"/>
      <c r="BZ133" s="10"/>
      <c r="CK133" s="11"/>
      <c r="CL133" s="11"/>
    </row>
    <row r="134" spans="58:90" s="3" customFormat="1" x14ac:dyDescent="0.35">
      <c r="BF134" s="10"/>
      <c r="BG134" s="10"/>
      <c r="BH134" s="10"/>
      <c r="BI134" s="10"/>
      <c r="BJ134" s="10"/>
      <c r="BK134" s="10"/>
      <c r="BL134" s="10"/>
      <c r="BM134" s="10"/>
      <c r="BN134" s="10"/>
      <c r="BO134" s="10"/>
      <c r="BP134" s="10"/>
      <c r="BQ134" s="10"/>
      <c r="BR134" s="10"/>
      <c r="BS134" s="10"/>
      <c r="BT134" s="10"/>
      <c r="BU134" s="10"/>
      <c r="BV134" s="10"/>
      <c r="BW134" s="10"/>
      <c r="BX134" s="10"/>
      <c r="BY134" s="10"/>
      <c r="BZ134" s="10"/>
      <c r="CK134" s="11"/>
      <c r="CL134" s="11"/>
    </row>
    <row r="135" spans="58:90" s="3" customFormat="1" x14ac:dyDescent="0.35">
      <c r="BF135" s="10"/>
      <c r="BG135" s="10"/>
      <c r="BH135" s="10"/>
      <c r="BI135" s="10"/>
      <c r="BJ135" s="10"/>
      <c r="BK135" s="10"/>
      <c r="BL135" s="10"/>
      <c r="BM135" s="10"/>
      <c r="BN135" s="10"/>
      <c r="BO135" s="10"/>
      <c r="BP135" s="10"/>
      <c r="BQ135" s="10"/>
      <c r="BR135" s="10"/>
      <c r="BS135" s="10"/>
      <c r="BT135" s="10"/>
      <c r="BU135" s="10"/>
      <c r="BV135" s="10"/>
      <c r="BW135" s="10"/>
      <c r="BX135" s="10"/>
      <c r="BY135" s="10"/>
      <c r="BZ135" s="10"/>
      <c r="CK135" s="11"/>
      <c r="CL135" s="11"/>
    </row>
    <row r="136" spans="58:90" s="3" customFormat="1" x14ac:dyDescent="0.35">
      <c r="BF136" s="10"/>
      <c r="BG136" s="10"/>
      <c r="BH136" s="10"/>
      <c r="BI136" s="10"/>
      <c r="BJ136" s="10"/>
      <c r="BK136" s="10"/>
      <c r="BL136" s="10"/>
      <c r="BM136" s="10"/>
      <c r="BN136" s="10"/>
      <c r="BO136" s="10"/>
      <c r="BP136" s="10"/>
      <c r="BQ136" s="10"/>
      <c r="BR136" s="10"/>
      <c r="BS136" s="10"/>
      <c r="BT136" s="10"/>
      <c r="BU136" s="10"/>
      <c r="BV136" s="10"/>
      <c r="BW136" s="10"/>
      <c r="BX136" s="10"/>
      <c r="BY136" s="10"/>
      <c r="BZ136" s="10"/>
      <c r="CK136" s="11"/>
      <c r="CL136" s="11"/>
    </row>
    <row r="137" spans="58:90" s="3" customFormat="1" x14ac:dyDescent="0.35">
      <c r="BF137" s="10"/>
      <c r="BG137" s="10"/>
      <c r="BH137" s="10"/>
      <c r="BI137" s="10"/>
      <c r="BJ137" s="10"/>
      <c r="BK137" s="10"/>
      <c r="BL137" s="10"/>
      <c r="BM137" s="10"/>
      <c r="BN137" s="10"/>
      <c r="BO137" s="10"/>
      <c r="BP137" s="10"/>
      <c r="BQ137" s="10"/>
      <c r="BR137" s="10"/>
      <c r="BS137" s="10"/>
      <c r="BT137" s="10"/>
      <c r="BU137" s="10"/>
      <c r="BV137" s="10"/>
      <c r="BW137" s="10"/>
      <c r="BX137" s="10"/>
      <c r="BY137" s="10"/>
      <c r="BZ137" s="10"/>
      <c r="CK137" s="11"/>
      <c r="CL137" s="11"/>
    </row>
    <row r="138" spans="58:90" s="3" customFormat="1" x14ac:dyDescent="0.35">
      <c r="BF138" s="10"/>
      <c r="BG138" s="10"/>
      <c r="BH138" s="10"/>
      <c r="BI138" s="10"/>
      <c r="BJ138" s="10"/>
      <c r="BK138" s="10"/>
      <c r="BL138" s="10"/>
      <c r="BM138" s="10"/>
      <c r="BN138" s="10"/>
      <c r="BO138" s="10"/>
      <c r="BP138" s="10"/>
      <c r="BQ138" s="10"/>
      <c r="BR138" s="10"/>
      <c r="BS138" s="10"/>
      <c r="BT138" s="10"/>
      <c r="BU138" s="10"/>
      <c r="BV138" s="10"/>
      <c r="BW138" s="10"/>
      <c r="BX138" s="10"/>
      <c r="BY138" s="10"/>
      <c r="BZ138" s="10"/>
      <c r="CK138" s="11"/>
      <c r="CL138" s="11"/>
    </row>
    <row r="139" spans="58:90" s="3" customFormat="1" x14ac:dyDescent="0.35">
      <c r="BF139" s="10"/>
      <c r="BG139" s="10"/>
      <c r="BH139" s="10"/>
      <c r="BI139" s="10"/>
      <c r="BJ139" s="10"/>
      <c r="BK139" s="10"/>
      <c r="BL139" s="10"/>
      <c r="BM139" s="10"/>
      <c r="BN139" s="10"/>
      <c r="BO139" s="10"/>
      <c r="BP139" s="10"/>
      <c r="BQ139" s="10"/>
      <c r="BR139" s="10"/>
      <c r="BS139" s="10"/>
      <c r="BT139" s="10"/>
      <c r="BU139" s="10"/>
      <c r="BV139" s="10"/>
      <c r="BW139" s="10"/>
      <c r="BX139" s="10"/>
      <c r="BY139" s="10"/>
      <c r="BZ139" s="10"/>
      <c r="CK139" s="11"/>
      <c r="CL139" s="11"/>
    </row>
    <row r="140" spans="58:90" s="3" customFormat="1" x14ac:dyDescent="0.35">
      <c r="BF140" s="10"/>
      <c r="BG140" s="10"/>
      <c r="BH140" s="10"/>
      <c r="BI140" s="10"/>
      <c r="BJ140" s="10"/>
      <c r="BK140" s="10"/>
      <c r="BL140" s="10"/>
      <c r="BM140" s="10"/>
      <c r="BN140" s="10"/>
      <c r="BO140" s="10"/>
      <c r="BP140" s="10"/>
      <c r="BQ140" s="10"/>
      <c r="BR140" s="10"/>
      <c r="BS140" s="10"/>
      <c r="BT140" s="10"/>
      <c r="BU140" s="10"/>
      <c r="BV140" s="10"/>
      <c r="BW140" s="10"/>
      <c r="BX140" s="10"/>
      <c r="BY140" s="10"/>
      <c r="BZ140" s="10"/>
      <c r="CK140" s="11"/>
      <c r="CL140" s="11"/>
    </row>
    <row r="141" spans="58:90" s="3" customFormat="1" x14ac:dyDescent="0.35">
      <c r="BF141" s="10"/>
      <c r="BG141" s="10"/>
      <c r="BH141" s="10"/>
      <c r="BI141" s="10"/>
      <c r="BJ141" s="10"/>
      <c r="BK141" s="10"/>
      <c r="BL141" s="10"/>
      <c r="BM141" s="10"/>
      <c r="BN141" s="10"/>
      <c r="BO141" s="10"/>
      <c r="BP141" s="10"/>
      <c r="BQ141" s="10"/>
      <c r="BR141" s="10"/>
      <c r="BS141" s="10"/>
      <c r="BT141" s="10"/>
      <c r="BU141" s="10"/>
      <c r="BV141" s="10"/>
      <c r="BW141" s="10"/>
      <c r="BX141" s="10"/>
      <c r="BY141" s="10"/>
      <c r="BZ141" s="10"/>
      <c r="CK141" s="11"/>
      <c r="CL141" s="11"/>
    </row>
    <row r="142" spans="58:90" s="3" customFormat="1" x14ac:dyDescent="0.35">
      <c r="BF142" s="10"/>
      <c r="BG142" s="10"/>
      <c r="BH142" s="10"/>
      <c r="BI142" s="10"/>
      <c r="BJ142" s="10"/>
      <c r="BK142" s="10"/>
      <c r="BL142" s="10"/>
      <c r="BM142" s="10"/>
      <c r="BN142" s="10"/>
      <c r="BO142" s="10"/>
      <c r="BP142" s="10"/>
      <c r="BQ142" s="10"/>
      <c r="BR142" s="10"/>
      <c r="BS142" s="10"/>
      <c r="BT142" s="10"/>
      <c r="BU142" s="10"/>
      <c r="BV142" s="10"/>
      <c r="BW142" s="10"/>
      <c r="BX142" s="10"/>
      <c r="BY142" s="10"/>
      <c r="BZ142" s="10"/>
      <c r="CK142" s="11"/>
      <c r="CL142" s="11"/>
    </row>
    <row r="143" spans="58:90" s="3" customFormat="1" x14ac:dyDescent="0.35">
      <c r="BF143" s="10"/>
      <c r="BG143" s="10"/>
      <c r="BH143" s="10"/>
      <c r="BI143" s="10"/>
      <c r="BJ143" s="10"/>
      <c r="BK143" s="10"/>
      <c r="BL143" s="10"/>
      <c r="BM143" s="10"/>
      <c r="BN143" s="10"/>
      <c r="BO143" s="10"/>
      <c r="BP143" s="10"/>
      <c r="BQ143" s="10"/>
      <c r="BR143" s="10"/>
      <c r="BS143" s="10"/>
      <c r="BT143" s="10"/>
      <c r="BU143" s="10"/>
      <c r="BV143" s="10"/>
      <c r="BW143" s="10"/>
      <c r="BX143" s="10"/>
      <c r="BY143" s="10"/>
      <c r="BZ143" s="10"/>
      <c r="CK143" s="11"/>
      <c r="CL143" s="11"/>
    </row>
    <row r="144" spans="58:90" s="3" customFormat="1" x14ac:dyDescent="0.35">
      <c r="BF144" s="10"/>
      <c r="BG144" s="10"/>
      <c r="BH144" s="10"/>
      <c r="BI144" s="10"/>
      <c r="BJ144" s="10"/>
      <c r="BK144" s="10"/>
      <c r="BL144" s="10"/>
      <c r="BM144" s="10"/>
      <c r="BN144" s="10"/>
      <c r="BO144" s="10"/>
      <c r="BP144" s="10"/>
      <c r="BQ144" s="10"/>
      <c r="BR144" s="10"/>
      <c r="BS144" s="10"/>
      <c r="BT144" s="10"/>
      <c r="BU144" s="10"/>
      <c r="BV144" s="10"/>
      <c r="BW144" s="10"/>
      <c r="BX144" s="10"/>
      <c r="BY144" s="10"/>
      <c r="BZ144" s="10"/>
      <c r="CK144" s="11"/>
      <c r="CL144" s="11"/>
    </row>
    <row r="145" spans="58:90" s="3" customFormat="1" x14ac:dyDescent="0.35">
      <c r="BF145" s="10"/>
      <c r="BG145" s="10"/>
      <c r="BH145" s="10"/>
      <c r="BI145" s="10"/>
      <c r="BJ145" s="10"/>
      <c r="BK145" s="10"/>
      <c r="BL145" s="10"/>
      <c r="BM145" s="10"/>
      <c r="BN145" s="10"/>
      <c r="BO145" s="10"/>
      <c r="BP145" s="10"/>
      <c r="BQ145" s="10"/>
      <c r="BR145" s="10"/>
      <c r="BS145" s="10"/>
      <c r="BT145" s="10"/>
      <c r="BU145" s="10"/>
      <c r="BV145" s="10"/>
      <c r="BW145" s="10"/>
      <c r="BX145" s="10"/>
      <c r="BY145" s="10"/>
      <c r="BZ145" s="10"/>
      <c r="CK145" s="11"/>
      <c r="CL145" s="11"/>
    </row>
    <row r="146" spans="58:90" s="3" customFormat="1" x14ac:dyDescent="0.35">
      <c r="BF146" s="10"/>
      <c r="BG146" s="10"/>
      <c r="BH146" s="10"/>
      <c r="BI146" s="10"/>
      <c r="BJ146" s="10"/>
      <c r="BK146" s="10"/>
      <c r="BL146" s="10"/>
      <c r="BM146" s="10"/>
      <c r="BN146" s="10"/>
      <c r="BO146" s="10"/>
      <c r="BP146" s="10"/>
      <c r="BQ146" s="10"/>
      <c r="BR146" s="10"/>
      <c r="BS146" s="10"/>
      <c r="BT146" s="10"/>
      <c r="BU146" s="10"/>
      <c r="BV146" s="10"/>
      <c r="BW146" s="10"/>
      <c r="BX146" s="10"/>
      <c r="BY146" s="10"/>
      <c r="BZ146" s="10"/>
      <c r="CK146" s="11"/>
      <c r="CL146" s="11"/>
    </row>
    <row r="147" spans="58:90" s="3" customFormat="1" x14ac:dyDescent="0.35">
      <c r="BF147" s="10"/>
      <c r="BG147" s="10"/>
      <c r="BH147" s="10"/>
      <c r="BI147" s="10"/>
      <c r="BJ147" s="10"/>
      <c r="BK147" s="10"/>
      <c r="BL147" s="10"/>
      <c r="BM147" s="10"/>
      <c r="BN147" s="10"/>
      <c r="BO147" s="10"/>
      <c r="BP147" s="10"/>
      <c r="BQ147" s="10"/>
      <c r="BR147" s="10"/>
      <c r="BS147" s="10"/>
      <c r="BT147" s="10"/>
      <c r="BU147" s="10"/>
      <c r="BV147" s="10"/>
      <c r="BW147" s="10"/>
      <c r="BX147" s="10"/>
      <c r="BY147" s="10"/>
      <c r="BZ147" s="10"/>
      <c r="CK147" s="11"/>
      <c r="CL147" s="11"/>
    </row>
    <row r="148" spans="58:90" s="3" customFormat="1" x14ac:dyDescent="0.35">
      <c r="BF148" s="10"/>
      <c r="BG148" s="10"/>
      <c r="BH148" s="10"/>
      <c r="BI148" s="10"/>
      <c r="BJ148" s="10"/>
      <c r="BK148" s="10"/>
      <c r="BL148" s="10"/>
      <c r="BM148" s="10"/>
      <c r="BN148" s="10"/>
      <c r="BO148" s="10"/>
      <c r="BP148" s="10"/>
      <c r="BQ148" s="10"/>
      <c r="BR148" s="10"/>
      <c r="BS148" s="10"/>
      <c r="BT148" s="10"/>
      <c r="BU148" s="10"/>
      <c r="BV148" s="10"/>
      <c r="BW148" s="10"/>
      <c r="BX148" s="10"/>
      <c r="BY148" s="10"/>
      <c r="BZ148" s="10"/>
      <c r="CK148" s="11"/>
      <c r="CL148" s="11"/>
    </row>
    <row r="149" spans="58:90" s="3" customFormat="1" x14ac:dyDescent="0.35">
      <c r="BF149" s="10"/>
      <c r="BG149" s="10"/>
      <c r="BH149" s="10"/>
      <c r="BI149" s="10"/>
      <c r="BJ149" s="10"/>
      <c r="BK149" s="10"/>
      <c r="BL149" s="10"/>
      <c r="BM149" s="10"/>
      <c r="BN149" s="10"/>
      <c r="BO149" s="10"/>
      <c r="BP149" s="10"/>
      <c r="BQ149" s="10"/>
      <c r="BR149" s="10"/>
      <c r="BS149" s="10"/>
      <c r="BT149" s="10"/>
      <c r="BU149" s="10"/>
      <c r="BV149" s="10"/>
      <c r="BW149" s="10"/>
      <c r="BX149" s="10"/>
      <c r="BY149" s="10"/>
      <c r="BZ149" s="10"/>
      <c r="CK149" s="11"/>
      <c r="CL149" s="11"/>
    </row>
    <row r="150" spans="58:90" s="3" customFormat="1" x14ac:dyDescent="0.35">
      <c r="BF150" s="10"/>
      <c r="BG150" s="10"/>
      <c r="BH150" s="10"/>
      <c r="BI150" s="10"/>
      <c r="BJ150" s="10"/>
      <c r="BK150" s="10"/>
      <c r="BL150" s="10"/>
      <c r="BM150" s="10"/>
      <c r="BN150" s="10"/>
      <c r="BO150" s="10"/>
      <c r="BP150" s="10"/>
      <c r="BQ150" s="10"/>
      <c r="BR150" s="10"/>
      <c r="BS150" s="10"/>
      <c r="BT150" s="10"/>
      <c r="BU150" s="10"/>
      <c r="BV150" s="10"/>
      <c r="BW150" s="10"/>
      <c r="BX150" s="10"/>
      <c r="BY150" s="10"/>
      <c r="BZ150" s="10"/>
      <c r="CK150" s="11"/>
      <c r="CL150" s="11"/>
    </row>
    <row r="151" spans="58:90" s="3" customFormat="1" x14ac:dyDescent="0.35">
      <c r="BF151" s="10"/>
      <c r="BG151" s="10"/>
      <c r="BH151" s="10"/>
      <c r="BI151" s="10"/>
      <c r="BJ151" s="10"/>
      <c r="BK151" s="10"/>
      <c r="BL151" s="10"/>
      <c r="BM151" s="10"/>
      <c r="BN151" s="10"/>
      <c r="BO151" s="10"/>
      <c r="BP151" s="10"/>
      <c r="BQ151" s="10"/>
      <c r="BR151" s="10"/>
      <c r="BS151" s="10"/>
      <c r="BT151" s="10"/>
      <c r="BU151" s="10"/>
      <c r="BV151" s="10"/>
      <c r="BW151" s="10"/>
      <c r="BX151" s="10"/>
      <c r="BY151" s="10"/>
      <c r="BZ151" s="10"/>
      <c r="CK151" s="11"/>
      <c r="CL151" s="11"/>
    </row>
    <row r="152" spans="58:90" s="3" customFormat="1" x14ac:dyDescent="0.35">
      <c r="BF152" s="10"/>
      <c r="BG152" s="10"/>
      <c r="BH152" s="10"/>
      <c r="BI152" s="10"/>
      <c r="BJ152" s="10"/>
      <c r="BK152" s="10"/>
      <c r="BL152" s="10"/>
      <c r="BM152" s="10"/>
      <c r="BN152" s="10"/>
      <c r="BO152" s="10"/>
      <c r="BP152" s="10"/>
      <c r="BQ152" s="10"/>
      <c r="BR152" s="10"/>
      <c r="BS152" s="10"/>
      <c r="BT152" s="10"/>
      <c r="BU152" s="10"/>
      <c r="BV152" s="10"/>
      <c r="BW152" s="10"/>
      <c r="BX152" s="10"/>
      <c r="BY152" s="10"/>
      <c r="BZ152" s="10"/>
      <c r="CK152" s="11"/>
      <c r="CL152" s="11"/>
    </row>
    <row r="153" spans="58:90" s="3" customFormat="1" x14ac:dyDescent="0.35">
      <c r="BF153" s="10"/>
      <c r="BG153" s="10"/>
      <c r="BH153" s="10"/>
      <c r="BI153" s="10"/>
      <c r="BJ153" s="10"/>
      <c r="BK153" s="10"/>
      <c r="BL153" s="10"/>
      <c r="BM153" s="10"/>
      <c r="BN153" s="10"/>
      <c r="BO153" s="10"/>
      <c r="BP153" s="10"/>
      <c r="BQ153" s="10"/>
      <c r="BR153" s="10"/>
      <c r="BS153" s="10"/>
      <c r="BT153" s="10"/>
      <c r="BU153" s="10"/>
      <c r="BV153" s="10"/>
      <c r="BW153" s="10"/>
      <c r="BX153" s="10"/>
      <c r="BY153" s="10"/>
      <c r="BZ153" s="10"/>
      <c r="CK153" s="11"/>
      <c r="CL153" s="11"/>
    </row>
    <row r="154" spans="58:90" s="3" customFormat="1" x14ac:dyDescent="0.35">
      <c r="BF154" s="10"/>
      <c r="BG154" s="10"/>
      <c r="BH154" s="10"/>
      <c r="BI154" s="10"/>
      <c r="BJ154" s="10"/>
      <c r="BK154" s="10"/>
      <c r="BL154" s="10"/>
      <c r="BM154" s="10"/>
      <c r="BN154" s="10"/>
      <c r="BO154" s="10"/>
      <c r="BP154" s="10"/>
      <c r="BQ154" s="10"/>
      <c r="BR154" s="10"/>
      <c r="BS154" s="10"/>
      <c r="BT154" s="10"/>
      <c r="BU154" s="10"/>
      <c r="BV154" s="10"/>
      <c r="BW154" s="10"/>
      <c r="BX154" s="10"/>
      <c r="BY154" s="10"/>
      <c r="BZ154" s="10"/>
      <c r="CK154" s="11"/>
      <c r="CL154" s="11"/>
    </row>
    <row r="155" spans="58:90" s="3" customFormat="1" x14ac:dyDescent="0.35">
      <c r="BF155" s="10"/>
      <c r="BG155" s="10"/>
      <c r="BH155" s="10"/>
      <c r="BI155" s="10"/>
      <c r="BJ155" s="10"/>
      <c r="BK155" s="10"/>
      <c r="BL155" s="10"/>
      <c r="BM155" s="10"/>
      <c r="BN155" s="10"/>
      <c r="BO155" s="10"/>
      <c r="BP155" s="10"/>
      <c r="BQ155" s="10"/>
      <c r="BR155" s="10"/>
      <c r="BS155" s="10"/>
      <c r="BT155" s="10"/>
      <c r="BU155" s="10"/>
      <c r="BV155" s="10"/>
      <c r="BW155" s="10"/>
      <c r="BX155" s="10"/>
      <c r="BY155" s="10"/>
      <c r="BZ155" s="10"/>
      <c r="CK155" s="11"/>
      <c r="CL155" s="11"/>
    </row>
    <row r="156" spans="58:90" s="3" customFormat="1" x14ac:dyDescent="0.35">
      <c r="BF156" s="10"/>
      <c r="BG156" s="10"/>
      <c r="BH156" s="10"/>
      <c r="BI156" s="10"/>
      <c r="BJ156" s="10"/>
      <c r="BK156" s="10"/>
      <c r="BL156" s="10"/>
      <c r="BM156" s="10"/>
      <c r="BN156" s="10"/>
      <c r="BO156" s="10"/>
      <c r="BP156" s="10"/>
      <c r="BQ156" s="10"/>
      <c r="BR156" s="10"/>
      <c r="BS156" s="10"/>
      <c r="BT156" s="10"/>
      <c r="BU156" s="10"/>
      <c r="BV156" s="10"/>
      <c r="BW156" s="10"/>
      <c r="BX156" s="10"/>
      <c r="BY156" s="10"/>
      <c r="BZ156" s="10"/>
      <c r="CK156" s="11"/>
      <c r="CL156" s="11"/>
    </row>
    <row r="157" spans="58:90" s="3" customFormat="1" x14ac:dyDescent="0.35">
      <c r="BF157" s="10"/>
      <c r="BG157" s="10"/>
      <c r="BH157" s="10"/>
      <c r="BI157" s="10"/>
      <c r="BJ157" s="10"/>
      <c r="BK157" s="10"/>
      <c r="BL157" s="10"/>
      <c r="BM157" s="10"/>
      <c r="BN157" s="10"/>
      <c r="BO157" s="10"/>
      <c r="BP157" s="10"/>
      <c r="BQ157" s="10"/>
      <c r="BR157" s="10"/>
      <c r="BS157" s="10"/>
      <c r="BT157" s="10"/>
      <c r="BU157" s="10"/>
      <c r="BV157" s="10"/>
      <c r="BW157" s="10"/>
      <c r="BX157" s="10"/>
      <c r="BY157" s="10"/>
      <c r="BZ157" s="10"/>
      <c r="CK157" s="11"/>
      <c r="CL157" s="11"/>
    </row>
    <row r="158" spans="58:90" s="3" customFormat="1" x14ac:dyDescent="0.35">
      <c r="BF158" s="10"/>
      <c r="BG158" s="10"/>
      <c r="BH158" s="10"/>
      <c r="BI158" s="10"/>
      <c r="BJ158" s="10"/>
      <c r="BK158" s="10"/>
      <c r="BL158" s="10"/>
      <c r="BM158" s="10"/>
      <c r="BN158" s="10"/>
      <c r="BO158" s="10"/>
      <c r="BP158" s="10"/>
      <c r="BQ158" s="10"/>
      <c r="BR158" s="10"/>
      <c r="BS158" s="10"/>
      <c r="BT158" s="10"/>
      <c r="BU158" s="10"/>
      <c r="BV158" s="10"/>
      <c r="BW158" s="10"/>
      <c r="BX158" s="10"/>
      <c r="BY158" s="10"/>
      <c r="BZ158" s="10"/>
      <c r="CK158" s="11"/>
      <c r="CL158" s="11"/>
    </row>
    <row r="159" spans="58:90" s="3" customFormat="1" x14ac:dyDescent="0.35">
      <c r="BF159" s="10"/>
      <c r="BG159" s="10"/>
      <c r="BH159" s="10"/>
      <c r="BI159" s="10"/>
      <c r="BJ159" s="10"/>
      <c r="BK159" s="10"/>
      <c r="BL159" s="10"/>
      <c r="BM159" s="10"/>
      <c r="BN159" s="10"/>
      <c r="BO159" s="10"/>
      <c r="BP159" s="10"/>
      <c r="BQ159" s="10"/>
      <c r="BR159" s="10"/>
      <c r="BS159" s="10"/>
      <c r="BT159" s="10"/>
      <c r="BU159" s="10"/>
      <c r="BV159" s="10"/>
      <c r="BW159" s="10"/>
      <c r="BX159" s="10"/>
      <c r="BY159" s="10"/>
      <c r="BZ159" s="10"/>
      <c r="CK159" s="11"/>
      <c r="CL159" s="11"/>
    </row>
    <row r="160" spans="58:90" s="3" customFormat="1" x14ac:dyDescent="0.35">
      <c r="BF160" s="10"/>
      <c r="BG160" s="10"/>
      <c r="BH160" s="10"/>
      <c r="BI160" s="10"/>
      <c r="BJ160" s="10"/>
      <c r="BK160" s="10"/>
      <c r="BL160" s="10"/>
      <c r="BM160" s="10"/>
      <c r="BN160" s="10"/>
      <c r="BO160" s="10"/>
      <c r="BP160" s="10"/>
      <c r="BQ160" s="10"/>
      <c r="BR160" s="10"/>
      <c r="BS160" s="10"/>
      <c r="BT160" s="10"/>
      <c r="BU160" s="10"/>
      <c r="BV160" s="10"/>
      <c r="BW160" s="10"/>
      <c r="BX160" s="10"/>
      <c r="BY160" s="10"/>
      <c r="BZ160" s="10"/>
      <c r="CK160" s="11"/>
      <c r="CL160" s="11"/>
    </row>
    <row r="161" spans="58:90" s="3" customFormat="1" x14ac:dyDescent="0.35">
      <c r="BF161" s="10"/>
      <c r="BG161" s="10"/>
      <c r="BH161" s="10"/>
      <c r="BI161" s="10"/>
      <c r="BJ161" s="10"/>
      <c r="BK161" s="10"/>
      <c r="BL161" s="10"/>
      <c r="BM161" s="10"/>
      <c r="BN161" s="10"/>
      <c r="BO161" s="10"/>
      <c r="BP161" s="10"/>
      <c r="BQ161" s="10"/>
      <c r="BR161" s="10"/>
      <c r="BS161" s="10"/>
      <c r="BT161" s="10"/>
      <c r="BU161" s="10"/>
      <c r="BV161" s="10"/>
      <c r="BW161" s="10"/>
      <c r="BX161" s="10"/>
      <c r="BY161" s="10"/>
      <c r="BZ161" s="10"/>
      <c r="CK161" s="11"/>
      <c r="CL161" s="11"/>
    </row>
    <row r="162" spans="58:90" s="3" customFormat="1" x14ac:dyDescent="0.35">
      <c r="BF162" s="10"/>
      <c r="BG162" s="10"/>
      <c r="BH162" s="10"/>
      <c r="BI162" s="10"/>
      <c r="BJ162" s="10"/>
      <c r="BK162" s="10"/>
      <c r="BL162" s="10"/>
      <c r="BM162" s="10"/>
      <c r="BN162" s="10"/>
      <c r="BO162" s="10"/>
      <c r="BP162" s="10"/>
      <c r="BQ162" s="10"/>
      <c r="BR162" s="10"/>
      <c r="BS162" s="10"/>
      <c r="BT162" s="10"/>
      <c r="BU162" s="10"/>
      <c r="BV162" s="10"/>
      <c r="BW162" s="10"/>
      <c r="BX162" s="10"/>
      <c r="BY162" s="10"/>
      <c r="BZ162" s="10"/>
      <c r="CK162" s="11"/>
      <c r="CL162" s="11"/>
    </row>
    <row r="163" spans="58:90" s="3" customFormat="1" x14ac:dyDescent="0.35">
      <c r="BF163" s="10"/>
      <c r="BG163" s="10"/>
      <c r="BH163" s="10"/>
      <c r="BI163" s="10"/>
      <c r="BJ163" s="10"/>
      <c r="BK163" s="10"/>
      <c r="BL163" s="10"/>
      <c r="BM163" s="10"/>
      <c r="BN163" s="10"/>
      <c r="BO163" s="10"/>
      <c r="BP163" s="10"/>
      <c r="BQ163" s="10"/>
      <c r="BR163" s="10"/>
      <c r="BS163" s="10"/>
      <c r="BT163" s="10"/>
      <c r="BU163" s="10"/>
      <c r="BV163" s="10"/>
      <c r="BW163" s="10"/>
      <c r="BX163" s="10"/>
      <c r="BY163" s="10"/>
      <c r="BZ163" s="10"/>
      <c r="CK163" s="11"/>
      <c r="CL163" s="11"/>
    </row>
    <row r="164" spans="58:90" s="3" customFormat="1" x14ac:dyDescent="0.35">
      <c r="BF164" s="10"/>
      <c r="BG164" s="10"/>
      <c r="BH164" s="10"/>
      <c r="BI164" s="10"/>
      <c r="BJ164" s="10"/>
      <c r="BK164" s="10"/>
      <c r="BL164" s="10"/>
      <c r="BM164" s="10"/>
      <c r="BN164" s="10"/>
      <c r="BO164" s="10"/>
      <c r="BP164" s="10"/>
      <c r="BQ164" s="10"/>
      <c r="BR164" s="10"/>
      <c r="BS164" s="10"/>
      <c r="BT164" s="10"/>
      <c r="BU164" s="10"/>
      <c r="BV164" s="10"/>
      <c r="BW164" s="10"/>
      <c r="BX164" s="10"/>
      <c r="BY164" s="10"/>
      <c r="BZ164" s="10"/>
      <c r="CK164" s="11"/>
      <c r="CL164" s="11"/>
    </row>
    <row r="165" spans="58:90" s="3" customFormat="1" x14ac:dyDescent="0.35">
      <c r="BF165" s="10"/>
      <c r="BG165" s="10"/>
      <c r="BH165" s="10"/>
      <c r="BI165" s="10"/>
      <c r="BJ165" s="10"/>
      <c r="BK165" s="10"/>
      <c r="BL165" s="10"/>
      <c r="BM165" s="10"/>
      <c r="BN165" s="10"/>
      <c r="BO165" s="10"/>
      <c r="BP165" s="10"/>
      <c r="BQ165" s="10"/>
      <c r="BR165" s="10"/>
      <c r="BS165" s="10"/>
      <c r="BT165" s="10"/>
      <c r="BU165" s="10"/>
      <c r="BV165" s="10"/>
      <c r="BW165" s="10"/>
      <c r="BX165" s="10"/>
      <c r="BY165" s="10"/>
      <c r="BZ165" s="10"/>
      <c r="CK165" s="11"/>
      <c r="CL165" s="11"/>
    </row>
    <row r="166" spans="58:90" s="3" customFormat="1" x14ac:dyDescent="0.35">
      <c r="BF166" s="10"/>
      <c r="BG166" s="10"/>
      <c r="BH166" s="10"/>
      <c r="BI166" s="10"/>
      <c r="BJ166" s="10"/>
      <c r="BK166" s="10"/>
      <c r="BL166" s="10"/>
      <c r="BM166" s="10"/>
      <c r="BN166" s="10"/>
      <c r="BO166" s="10"/>
      <c r="BP166" s="10"/>
      <c r="BQ166" s="10"/>
      <c r="BR166" s="10"/>
      <c r="BS166" s="10"/>
      <c r="BT166" s="10"/>
      <c r="BU166" s="10"/>
      <c r="BV166" s="10"/>
      <c r="BW166" s="10"/>
      <c r="BX166" s="10"/>
      <c r="BY166" s="10"/>
      <c r="BZ166" s="10"/>
      <c r="CK166" s="11"/>
      <c r="CL166" s="11"/>
    </row>
    <row r="167" spans="58:90" s="3" customFormat="1" x14ac:dyDescent="0.35">
      <c r="BF167" s="10"/>
      <c r="BG167" s="10"/>
      <c r="BH167" s="10"/>
      <c r="BI167" s="10"/>
      <c r="BJ167" s="10"/>
      <c r="BK167" s="10"/>
      <c r="BL167" s="10"/>
      <c r="BM167" s="10"/>
      <c r="BN167" s="10"/>
      <c r="BO167" s="10"/>
      <c r="BP167" s="10"/>
      <c r="BQ167" s="10"/>
      <c r="BR167" s="10"/>
      <c r="BS167" s="10"/>
      <c r="BT167" s="10"/>
      <c r="BU167" s="10"/>
      <c r="BV167" s="10"/>
      <c r="BW167" s="10"/>
      <c r="BX167" s="10"/>
      <c r="BY167" s="10"/>
      <c r="BZ167" s="10"/>
      <c r="CK167" s="11"/>
      <c r="CL167" s="11"/>
    </row>
    <row r="168" spans="58:90" s="3" customFormat="1" x14ac:dyDescent="0.35">
      <c r="BF168" s="10"/>
      <c r="BG168" s="10"/>
      <c r="BH168" s="10"/>
      <c r="BI168" s="10"/>
      <c r="BJ168" s="10"/>
      <c r="BK168" s="10"/>
      <c r="BL168" s="10"/>
      <c r="BM168" s="10"/>
      <c r="BN168" s="10"/>
      <c r="BO168" s="10"/>
      <c r="BP168" s="10"/>
      <c r="BQ168" s="10"/>
      <c r="BR168" s="10"/>
      <c r="BS168" s="10"/>
      <c r="BT168" s="10"/>
      <c r="BU168" s="10"/>
      <c r="BV168" s="10"/>
      <c r="BW168" s="10"/>
      <c r="BX168" s="10"/>
      <c r="BY168" s="10"/>
      <c r="BZ168" s="10"/>
      <c r="CK168" s="11"/>
      <c r="CL168" s="11"/>
    </row>
    <row r="169" spans="58:90" s="3" customFormat="1" x14ac:dyDescent="0.35">
      <c r="BF169" s="10"/>
      <c r="BG169" s="10"/>
      <c r="BH169" s="10"/>
      <c r="BI169" s="10"/>
      <c r="BJ169" s="10"/>
      <c r="BK169" s="10"/>
      <c r="BL169" s="10"/>
      <c r="BM169" s="10"/>
      <c r="BN169" s="10"/>
      <c r="BO169" s="10"/>
      <c r="BP169" s="10"/>
      <c r="BQ169" s="10"/>
      <c r="BR169" s="10"/>
      <c r="BS169" s="10"/>
      <c r="BT169" s="10"/>
      <c r="BU169" s="10"/>
      <c r="BV169" s="10"/>
      <c r="BW169" s="10"/>
      <c r="BX169" s="10"/>
      <c r="BY169" s="10"/>
      <c r="BZ169" s="10"/>
      <c r="CK169" s="11"/>
      <c r="CL169" s="11"/>
    </row>
    <row r="170" spans="58:90" s="3" customFormat="1" x14ac:dyDescent="0.35">
      <c r="BF170" s="10"/>
      <c r="BG170" s="10"/>
      <c r="BH170" s="10"/>
      <c r="BI170" s="10"/>
      <c r="BJ170" s="10"/>
      <c r="BK170" s="10"/>
      <c r="BL170" s="10"/>
      <c r="BM170" s="10"/>
      <c r="BN170" s="10"/>
      <c r="BO170" s="10"/>
      <c r="BP170" s="10"/>
      <c r="BQ170" s="10"/>
      <c r="BR170" s="10"/>
      <c r="BS170" s="10"/>
      <c r="BT170" s="10"/>
      <c r="BU170" s="10"/>
      <c r="BV170" s="10"/>
      <c r="BW170" s="10"/>
      <c r="BX170" s="10"/>
      <c r="BY170" s="10"/>
      <c r="BZ170" s="10"/>
      <c r="CK170" s="11"/>
      <c r="CL170" s="11"/>
    </row>
    <row r="171" spans="58:90" s="3" customFormat="1" x14ac:dyDescent="0.35">
      <c r="BF171" s="10"/>
      <c r="BG171" s="10"/>
      <c r="BH171" s="10"/>
      <c r="BI171" s="10"/>
      <c r="BJ171" s="10"/>
      <c r="BK171" s="10"/>
      <c r="BL171" s="10"/>
      <c r="BM171" s="10"/>
      <c r="BN171" s="10"/>
      <c r="BO171" s="10"/>
      <c r="BP171" s="10"/>
      <c r="BQ171" s="10"/>
      <c r="BR171" s="10"/>
      <c r="BS171" s="10"/>
      <c r="BT171" s="10"/>
      <c r="BU171" s="10"/>
      <c r="BV171" s="10"/>
      <c r="BW171" s="10"/>
      <c r="BX171" s="10"/>
      <c r="BY171" s="10"/>
      <c r="BZ171" s="10"/>
      <c r="CK171" s="11"/>
      <c r="CL171" s="11"/>
    </row>
    <row r="172" spans="58:90" s="3" customFormat="1" x14ac:dyDescent="0.35">
      <c r="BF172" s="10"/>
      <c r="BG172" s="10"/>
      <c r="BH172" s="10"/>
      <c r="BI172" s="10"/>
      <c r="BJ172" s="10"/>
      <c r="BK172" s="10"/>
      <c r="BL172" s="10"/>
      <c r="BM172" s="10"/>
      <c r="BN172" s="10"/>
      <c r="BO172" s="10"/>
      <c r="BP172" s="10"/>
      <c r="BQ172" s="10"/>
      <c r="BR172" s="10"/>
      <c r="BS172" s="10"/>
      <c r="BT172" s="10"/>
      <c r="BU172" s="10"/>
      <c r="BV172" s="10"/>
      <c r="BW172" s="10"/>
      <c r="BX172" s="10"/>
      <c r="BY172" s="10"/>
      <c r="BZ172" s="10"/>
      <c r="CK172" s="11"/>
      <c r="CL172" s="11"/>
    </row>
    <row r="173" spans="58:90" s="3" customFormat="1" x14ac:dyDescent="0.35">
      <c r="BF173" s="10"/>
      <c r="BG173" s="10"/>
      <c r="BH173" s="10"/>
      <c r="BI173" s="10"/>
      <c r="BJ173" s="10"/>
      <c r="BK173" s="10"/>
      <c r="BL173" s="10"/>
      <c r="BM173" s="10"/>
      <c r="BN173" s="10"/>
      <c r="BO173" s="10"/>
      <c r="BP173" s="10"/>
      <c r="BQ173" s="10"/>
      <c r="BR173" s="10"/>
      <c r="BS173" s="10"/>
      <c r="BT173" s="10"/>
      <c r="BU173" s="10"/>
      <c r="BV173" s="10"/>
      <c r="BW173" s="10"/>
      <c r="BX173" s="10"/>
      <c r="BY173" s="10"/>
      <c r="BZ173" s="10"/>
      <c r="CK173" s="11"/>
      <c r="CL173" s="11"/>
    </row>
    <row r="174" spans="58:90" s="3" customFormat="1" x14ac:dyDescent="0.35">
      <c r="BF174" s="10"/>
      <c r="BG174" s="10"/>
      <c r="BH174" s="10"/>
      <c r="BI174" s="10"/>
      <c r="BJ174" s="10"/>
      <c r="BK174" s="10"/>
      <c r="BL174" s="10"/>
      <c r="BM174" s="10"/>
      <c r="BN174" s="10"/>
      <c r="BO174" s="10"/>
      <c r="BP174" s="10"/>
      <c r="BQ174" s="10"/>
      <c r="BR174" s="10"/>
      <c r="BS174" s="10"/>
      <c r="BT174" s="10"/>
      <c r="BU174" s="10"/>
      <c r="BV174" s="10"/>
      <c r="BW174" s="10"/>
      <c r="BX174" s="10"/>
      <c r="BY174" s="10"/>
      <c r="BZ174" s="10"/>
      <c r="CK174" s="11"/>
      <c r="CL174" s="11"/>
    </row>
    <row r="175" spans="58:90" s="3" customFormat="1" x14ac:dyDescent="0.35">
      <c r="BF175" s="10"/>
      <c r="BG175" s="10"/>
      <c r="BH175" s="10"/>
      <c r="BI175" s="10"/>
      <c r="BJ175" s="10"/>
      <c r="BK175" s="10"/>
      <c r="BL175" s="10"/>
      <c r="BM175" s="10"/>
      <c r="BN175" s="10"/>
      <c r="BO175" s="10"/>
      <c r="BP175" s="10"/>
      <c r="BQ175" s="10"/>
      <c r="BR175" s="10"/>
      <c r="BS175" s="10"/>
      <c r="BT175" s="10"/>
      <c r="BU175" s="10"/>
      <c r="BV175" s="10"/>
      <c r="BW175" s="10"/>
      <c r="BX175" s="10"/>
      <c r="BY175" s="10"/>
      <c r="BZ175" s="10"/>
      <c r="CK175" s="11"/>
      <c r="CL175" s="11"/>
    </row>
    <row r="176" spans="58:90" s="3" customFormat="1" x14ac:dyDescent="0.35">
      <c r="BF176" s="10"/>
      <c r="BG176" s="10"/>
      <c r="BH176" s="10"/>
      <c r="BI176" s="10"/>
      <c r="BJ176" s="10"/>
      <c r="BK176" s="10"/>
      <c r="BL176" s="10"/>
      <c r="BM176" s="10"/>
      <c r="BN176" s="10"/>
      <c r="BO176" s="10"/>
      <c r="BP176" s="10"/>
      <c r="BQ176" s="10"/>
      <c r="BR176" s="10"/>
      <c r="BS176" s="10"/>
      <c r="BT176" s="10"/>
      <c r="BU176" s="10"/>
      <c r="BV176" s="10"/>
      <c r="BW176" s="10"/>
      <c r="BX176" s="10"/>
      <c r="BY176" s="10"/>
      <c r="BZ176" s="10"/>
      <c r="CK176" s="11"/>
      <c r="CL176" s="11"/>
    </row>
    <row r="177" spans="58:90" s="3" customFormat="1" x14ac:dyDescent="0.35">
      <c r="BF177" s="10"/>
      <c r="BG177" s="10"/>
      <c r="BH177" s="10"/>
      <c r="BI177" s="10"/>
      <c r="BJ177" s="10"/>
      <c r="BK177" s="10"/>
      <c r="BL177" s="10"/>
      <c r="BM177" s="10"/>
      <c r="BN177" s="10"/>
      <c r="BO177" s="10"/>
      <c r="BP177" s="10"/>
      <c r="BQ177" s="10"/>
      <c r="BR177" s="10"/>
      <c r="BS177" s="10"/>
      <c r="BT177" s="10"/>
      <c r="BU177" s="10"/>
      <c r="BV177" s="10"/>
      <c r="BW177" s="10"/>
      <c r="BX177" s="10"/>
      <c r="BY177" s="10"/>
      <c r="BZ177" s="10"/>
      <c r="CK177" s="11"/>
      <c r="CL177" s="11"/>
    </row>
    <row r="178" spans="58:90" s="3" customFormat="1" x14ac:dyDescent="0.35">
      <c r="BF178" s="10"/>
      <c r="BG178" s="10"/>
      <c r="BH178" s="10"/>
      <c r="BI178" s="10"/>
      <c r="BJ178" s="10"/>
      <c r="BK178" s="10"/>
      <c r="BL178" s="10"/>
      <c r="BM178" s="10"/>
      <c r="BN178" s="10"/>
      <c r="BO178" s="10"/>
      <c r="BP178" s="10"/>
      <c r="BQ178" s="10"/>
      <c r="BR178" s="10"/>
      <c r="BS178" s="10"/>
      <c r="BT178" s="10"/>
      <c r="BU178" s="10"/>
      <c r="BV178" s="10"/>
      <c r="BW178" s="10"/>
      <c r="BX178" s="10"/>
      <c r="BY178" s="10"/>
      <c r="BZ178" s="10"/>
      <c r="CK178" s="11"/>
      <c r="CL178" s="11"/>
    </row>
    <row r="179" spans="58:90" s="3" customFormat="1" x14ac:dyDescent="0.35">
      <c r="BF179" s="10"/>
      <c r="BG179" s="10"/>
      <c r="BH179" s="10"/>
      <c r="BI179" s="10"/>
      <c r="BJ179" s="10"/>
      <c r="BK179" s="10"/>
      <c r="BL179" s="10"/>
      <c r="BM179" s="10"/>
      <c r="BN179" s="10"/>
      <c r="BO179" s="10"/>
      <c r="BP179" s="10"/>
      <c r="BQ179" s="10"/>
      <c r="BR179" s="10"/>
      <c r="BS179" s="10"/>
      <c r="BT179" s="10"/>
      <c r="BU179" s="10"/>
      <c r="BV179" s="10"/>
      <c r="BW179" s="10"/>
      <c r="BX179" s="10"/>
      <c r="BY179" s="10"/>
      <c r="BZ179" s="10"/>
      <c r="CK179" s="11"/>
      <c r="CL179" s="11"/>
    </row>
    <row r="180" spans="58:90" s="3" customFormat="1" x14ac:dyDescent="0.35">
      <c r="BF180" s="10"/>
      <c r="BG180" s="10"/>
      <c r="BH180" s="10"/>
      <c r="BI180" s="10"/>
      <c r="BJ180" s="10"/>
      <c r="BK180" s="10"/>
      <c r="BL180" s="10"/>
      <c r="BM180" s="10"/>
      <c r="BN180" s="10"/>
      <c r="BO180" s="10"/>
      <c r="BP180" s="10"/>
      <c r="BQ180" s="10"/>
      <c r="BR180" s="10"/>
      <c r="BS180" s="10"/>
      <c r="BT180" s="10"/>
      <c r="BU180" s="10"/>
      <c r="BV180" s="10"/>
      <c r="BW180" s="10"/>
      <c r="BX180" s="10"/>
      <c r="BY180" s="10"/>
      <c r="BZ180" s="10"/>
      <c r="CK180" s="11"/>
      <c r="CL180" s="11"/>
    </row>
    <row r="181" spans="58:90" s="3" customFormat="1" x14ac:dyDescent="0.35">
      <c r="BF181" s="10"/>
      <c r="BG181" s="10"/>
      <c r="BH181" s="10"/>
      <c r="BI181" s="10"/>
      <c r="BJ181" s="10"/>
      <c r="BK181" s="10"/>
      <c r="BL181" s="10"/>
      <c r="BM181" s="10"/>
      <c r="BN181" s="10"/>
      <c r="BO181" s="10"/>
      <c r="BP181" s="10"/>
      <c r="BQ181" s="10"/>
      <c r="BR181" s="10"/>
      <c r="BS181" s="10"/>
      <c r="BT181" s="10"/>
      <c r="BU181" s="10"/>
      <c r="BV181" s="10"/>
      <c r="BW181" s="10"/>
      <c r="BX181" s="10"/>
      <c r="BY181" s="10"/>
      <c r="BZ181" s="10"/>
      <c r="CK181" s="11"/>
      <c r="CL181" s="11"/>
    </row>
    <row r="182" spans="58:90" s="3" customFormat="1" x14ac:dyDescent="0.35">
      <c r="BF182" s="10"/>
      <c r="BG182" s="10"/>
      <c r="BH182" s="10"/>
      <c r="BI182" s="10"/>
      <c r="BJ182" s="10"/>
      <c r="BK182" s="10"/>
      <c r="BL182" s="10"/>
      <c r="BM182" s="10"/>
      <c r="BN182" s="10"/>
      <c r="BO182" s="10"/>
      <c r="BP182" s="10"/>
      <c r="BQ182" s="10"/>
      <c r="BR182" s="10"/>
      <c r="BS182" s="10"/>
      <c r="BT182" s="10"/>
      <c r="BU182" s="10"/>
      <c r="BV182" s="10"/>
      <c r="BW182" s="10"/>
      <c r="BX182" s="10"/>
      <c r="BY182" s="10"/>
      <c r="BZ182" s="10"/>
      <c r="CK182" s="11"/>
      <c r="CL182" s="11"/>
    </row>
    <row r="183" spans="58:90" s="3" customFormat="1" x14ac:dyDescent="0.35">
      <c r="BF183" s="10"/>
      <c r="BG183" s="10"/>
      <c r="BH183" s="10"/>
      <c r="BI183" s="10"/>
      <c r="BJ183" s="10"/>
      <c r="BK183" s="10"/>
      <c r="BL183" s="10"/>
      <c r="BM183" s="10"/>
      <c r="BN183" s="10"/>
      <c r="BO183" s="10"/>
      <c r="BP183" s="10"/>
      <c r="BQ183" s="10"/>
      <c r="BR183" s="10"/>
      <c r="BS183" s="10"/>
      <c r="BT183" s="10"/>
      <c r="BU183" s="10"/>
      <c r="BV183" s="10"/>
      <c r="BW183" s="10"/>
      <c r="BX183" s="10"/>
      <c r="BY183" s="10"/>
      <c r="BZ183" s="10"/>
      <c r="CK183" s="11"/>
      <c r="CL183" s="11"/>
    </row>
    <row r="184" spans="58:90" s="3" customFormat="1" x14ac:dyDescent="0.35">
      <c r="BF184" s="10"/>
      <c r="BG184" s="10"/>
      <c r="BH184" s="10"/>
      <c r="BI184" s="10"/>
      <c r="BJ184" s="10"/>
      <c r="BK184" s="10"/>
      <c r="BL184" s="10"/>
      <c r="BM184" s="10"/>
      <c r="BN184" s="10"/>
      <c r="BO184" s="10"/>
      <c r="BP184" s="10"/>
      <c r="BQ184" s="10"/>
      <c r="BR184" s="10"/>
      <c r="BS184" s="10"/>
      <c r="BT184" s="10"/>
      <c r="BU184" s="10"/>
      <c r="BV184" s="10"/>
      <c r="BW184" s="10"/>
      <c r="BX184" s="10"/>
      <c r="BY184" s="10"/>
      <c r="BZ184" s="10"/>
      <c r="CK184" s="11"/>
      <c r="CL184" s="11"/>
    </row>
    <row r="185" spans="58:90" s="3" customFormat="1" x14ac:dyDescent="0.35">
      <c r="BF185" s="10"/>
      <c r="BG185" s="10"/>
      <c r="BH185" s="10"/>
      <c r="BI185" s="10"/>
      <c r="BJ185" s="10"/>
      <c r="BK185" s="10"/>
      <c r="BL185" s="10"/>
      <c r="BM185" s="10"/>
      <c r="BN185" s="10"/>
      <c r="BO185" s="10"/>
      <c r="BP185" s="10"/>
      <c r="BQ185" s="10"/>
      <c r="BR185" s="10"/>
      <c r="BS185" s="10"/>
      <c r="BT185" s="10"/>
      <c r="BU185" s="10"/>
      <c r="BV185" s="10"/>
      <c r="BW185" s="10"/>
      <c r="BX185" s="10"/>
      <c r="BY185" s="10"/>
      <c r="BZ185" s="10"/>
      <c r="CK185" s="11"/>
      <c r="CL185" s="11"/>
    </row>
    <row r="186" spans="58:90" s="3" customFormat="1" x14ac:dyDescent="0.35">
      <c r="BF186" s="10"/>
      <c r="BG186" s="10"/>
      <c r="BH186" s="10"/>
      <c r="BI186" s="10"/>
      <c r="BJ186" s="10"/>
      <c r="BK186" s="10"/>
      <c r="BL186" s="10"/>
      <c r="BM186" s="10"/>
      <c r="BN186" s="10"/>
      <c r="BO186" s="10"/>
      <c r="BP186" s="10"/>
      <c r="BQ186" s="10"/>
      <c r="BR186" s="10"/>
      <c r="BS186" s="10"/>
      <c r="BT186" s="10"/>
      <c r="BU186" s="10"/>
      <c r="BV186" s="10"/>
      <c r="BW186" s="10"/>
      <c r="BX186" s="10"/>
      <c r="BY186" s="10"/>
      <c r="BZ186" s="10"/>
      <c r="CK186" s="11"/>
      <c r="CL186" s="11"/>
    </row>
    <row r="187" spans="58:90" s="3" customFormat="1" x14ac:dyDescent="0.35">
      <c r="BF187" s="10"/>
      <c r="BG187" s="10"/>
      <c r="BH187" s="10"/>
      <c r="BI187" s="10"/>
      <c r="BJ187" s="10"/>
      <c r="BK187" s="10"/>
      <c r="BL187" s="10"/>
      <c r="BM187" s="10"/>
      <c r="BN187" s="10"/>
      <c r="BO187" s="10"/>
      <c r="BP187" s="10"/>
      <c r="BQ187" s="10"/>
      <c r="BR187" s="10"/>
      <c r="BS187" s="10"/>
      <c r="BT187" s="10"/>
      <c r="BU187" s="10"/>
      <c r="BV187" s="10"/>
      <c r="BW187" s="10"/>
      <c r="BX187" s="10"/>
      <c r="BY187" s="10"/>
      <c r="BZ187" s="10"/>
      <c r="CK187" s="11"/>
      <c r="CL187" s="11"/>
    </row>
    <row r="188" spans="58:90" s="3" customFormat="1" x14ac:dyDescent="0.35">
      <c r="BF188" s="10"/>
      <c r="BG188" s="10"/>
      <c r="BH188" s="10"/>
      <c r="BI188" s="10"/>
      <c r="BJ188" s="10"/>
      <c r="BK188" s="10"/>
      <c r="BL188" s="10"/>
      <c r="BM188" s="10"/>
      <c r="BN188" s="10"/>
      <c r="BO188" s="10"/>
      <c r="BP188" s="10"/>
      <c r="BQ188" s="10"/>
      <c r="BR188" s="10"/>
      <c r="BS188" s="10"/>
      <c r="BT188" s="10"/>
      <c r="BU188" s="10"/>
      <c r="BV188" s="10"/>
      <c r="BW188" s="10"/>
      <c r="BX188" s="10"/>
      <c r="BY188" s="10"/>
      <c r="BZ188" s="10"/>
      <c r="CK188" s="11"/>
      <c r="CL188" s="11"/>
    </row>
    <row r="189" spans="58:90" s="3" customFormat="1" x14ac:dyDescent="0.35">
      <c r="BF189" s="10"/>
      <c r="BG189" s="10"/>
      <c r="BH189" s="10"/>
      <c r="BI189" s="10"/>
      <c r="BJ189" s="10"/>
      <c r="BK189" s="10"/>
      <c r="BL189" s="10"/>
      <c r="BM189" s="10"/>
      <c r="BN189" s="10"/>
      <c r="BO189" s="10"/>
      <c r="BP189" s="10"/>
      <c r="BQ189" s="10"/>
      <c r="BR189" s="10"/>
      <c r="BS189" s="10"/>
      <c r="BT189" s="10"/>
      <c r="BU189" s="10"/>
      <c r="BV189" s="10"/>
      <c r="BW189" s="10"/>
      <c r="BX189" s="10"/>
      <c r="BY189" s="10"/>
      <c r="BZ189" s="10"/>
      <c r="CK189" s="11"/>
      <c r="CL189" s="11"/>
    </row>
    <row r="190" spans="58:90" s="3" customFormat="1" x14ac:dyDescent="0.35">
      <c r="BF190" s="10"/>
      <c r="BG190" s="10"/>
      <c r="BH190" s="10"/>
      <c r="BI190" s="10"/>
      <c r="BJ190" s="10"/>
      <c r="BK190" s="10"/>
      <c r="BL190" s="10"/>
      <c r="BM190" s="10"/>
      <c r="BN190" s="10"/>
      <c r="BO190" s="10"/>
      <c r="BP190" s="10"/>
      <c r="BQ190" s="10"/>
      <c r="BR190" s="10"/>
      <c r="BS190" s="10"/>
      <c r="BT190" s="10"/>
      <c r="BU190" s="10"/>
      <c r="BV190" s="10"/>
      <c r="BW190" s="10"/>
      <c r="BX190" s="10"/>
      <c r="BY190" s="10"/>
      <c r="BZ190" s="10"/>
      <c r="CK190" s="11"/>
      <c r="CL190" s="11"/>
    </row>
    <row r="191" spans="58:90" s="3" customFormat="1" x14ac:dyDescent="0.35">
      <c r="BF191" s="10"/>
      <c r="BG191" s="10"/>
      <c r="BH191" s="10"/>
      <c r="BI191" s="10"/>
      <c r="BJ191" s="10"/>
      <c r="BK191" s="10"/>
      <c r="BL191" s="10"/>
      <c r="BM191" s="10"/>
      <c r="BN191" s="10"/>
      <c r="BO191" s="10"/>
      <c r="BP191" s="10"/>
      <c r="BQ191" s="10"/>
      <c r="BR191" s="10"/>
      <c r="BS191" s="10"/>
      <c r="BT191" s="10"/>
      <c r="BU191" s="10"/>
      <c r="BV191" s="10"/>
      <c r="BW191" s="10"/>
      <c r="BX191" s="10"/>
      <c r="BY191" s="10"/>
      <c r="BZ191" s="10"/>
      <c r="CK191" s="11"/>
      <c r="CL191" s="11"/>
    </row>
    <row r="192" spans="58:90" s="3" customFormat="1" x14ac:dyDescent="0.35">
      <c r="BF192" s="10"/>
      <c r="BG192" s="10"/>
      <c r="BH192" s="10"/>
      <c r="BI192" s="10"/>
      <c r="BJ192" s="10"/>
      <c r="BK192" s="10"/>
      <c r="BL192" s="10"/>
      <c r="BM192" s="10"/>
      <c r="BN192" s="10"/>
      <c r="BO192" s="10"/>
      <c r="BP192" s="10"/>
      <c r="BQ192" s="10"/>
      <c r="BR192" s="10"/>
      <c r="BS192" s="10"/>
      <c r="BT192" s="10"/>
      <c r="BU192" s="10"/>
      <c r="BV192" s="10"/>
      <c r="BW192" s="10"/>
      <c r="BX192" s="10"/>
      <c r="BY192" s="10"/>
      <c r="BZ192" s="10"/>
      <c r="CK192" s="11"/>
      <c r="CL192" s="11"/>
    </row>
    <row r="193" spans="58:90" s="3" customFormat="1" x14ac:dyDescent="0.35">
      <c r="BF193" s="10"/>
      <c r="BG193" s="10"/>
      <c r="BH193" s="10"/>
      <c r="BI193" s="10"/>
      <c r="BJ193" s="10"/>
      <c r="BK193" s="10"/>
      <c r="BL193" s="10"/>
      <c r="BM193" s="10"/>
      <c r="BN193" s="10"/>
      <c r="BO193" s="10"/>
      <c r="BP193" s="10"/>
      <c r="BQ193" s="10"/>
      <c r="BR193" s="10"/>
      <c r="BS193" s="10"/>
      <c r="BT193" s="10"/>
      <c r="BU193" s="10"/>
      <c r="BV193" s="10"/>
      <c r="BW193" s="10"/>
      <c r="BX193" s="10"/>
      <c r="BY193" s="10"/>
      <c r="BZ193" s="10"/>
      <c r="CK193" s="11"/>
      <c r="CL193" s="11"/>
    </row>
    <row r="194" spans="58:90" s="3" customFormat="1" x14ac:dyDescent="0.35">
      <c r="BF194" s="10"/>
      <c r="BG194" s="10"/>
      <c r="BH194" s="10"/>
      <c r="BI194" s="10"/>
      <c r="BJ194" s="10"/>
      <c r="BK194" s="10"/>
      <c r="BL194" s="10"/>
      <c r="BM194" s="10"/>
      <c r="BN194" s="10"/>
      <c r="BO194" s="10"/>
      <c r="BP194" s="10"/>
      <c r="BQ194" s="10"/>
      <c r="BR194" s="10"/>
      <c r="BS194" s="10"/>
      <c r="BT194" s="10"/>
      <c r="BU194" s="10"/>
      <c r="BV194" s="10"/>
      <c r="BW194" s="10"/>
      <c r="BX194" s="10"/>
      <c r="BY194" s="10"/>
      <c r="BZ194" s="10"/>
      <c r="CK194" s="11"/>
      <c r="CL194" s="11"/>
    </row>
    <row r="195" spans="58:90" s="3" customFormat="1" x14ac:dyDescent="0.35">
      <c r="BF195" s="10"/>
      <c r="BG195" s="10"/>
      <c r="BH195" s="10"/>
      <c r="BI195" s="10"/>
      <c r="BJ195" s="10"/>
      <c r="BK195" s="10"/>
      <c r="BL195" s="10"/>
      <c r="BM195" s="10"/>
      <c r="BN195" s="10"/>
      <c r="BO195" s="10"/>
      <c r="BP195" s="10"/>
      <c r="BQ195" s="10"/>
      <c r="BR195" s="10"/>
      <c r="BS195" s="10"/>
      <c r="BT195" s="10"/>
      <c r="BU195" s="10"/>
      <c r="BV195" s="10"/>
      <c r="BW195" s="10"/>
      <c r="BX195" s="10"/>
      <c r="BY195" s="10"/>
      <c r="BZ195" s="10"/>
      <c r="CK195" s="11"/>
      <c r="CL195" s="11"/>
    </row>
    <row r="196" spans="58:90" s="3" customFormat="1" x14ac:dyDescent="0.35">
      <c r="BF196" s="10"/>
      <c r="BG196" s="10"/>
      <c r="BH196" s="10"/>
      <c r="BI196" s="10"/>
      <c r="BJ196" s="10"/>
      <c r="BK196" s="10"/>
      <c r="BL196" s="10"/>
      <c r="BM196" s="10"/>
      <c r="BN196" s="10"/>
      <c r="BO196" s="10"/>
      <c r="BP196" s="10"/>
      <c r="BQ196" s="10"/>
      <c r="BR196" s="10"/>
      <c r="BS196" s="10"/>
      <c r="BT196" s="10"/>
      <c r="BU196" s="10"/>
      <c r="BV196" s="10"/>
      <c r="BW196" s="10"/>
      <c r="BX196" s="10"/>
      <c r="BY196" s="10"/>
      <c r="BZ196" s="10"/>
      <c r="CK196" s="11"/>
      <c r="CL196" s="11"/>
    </row>
    <row r="197" spans="58:90" s="3" customFormat="1" x14ac:dyDescent="0.35">
      <c r="BF197" s="10"/>
      <c r="BG197" s="10"/>
      <c r="BH197" s="10"/>
      <c r="BI197" s="10"/>
      <c r="BJ197" s="10"/>
      <c r="BK197" s="10"/>
      <c r="BL197" s="10"/>
      <c r="BM197" s="10"/>
      <c r="BN197" s="10"/>
      <c r="BO197" s="10"/>
      <c r="BP197" s="10"/>
      <c r="BQ197" s="10"/>
      <c r="BR197" s="10"/>
      <c r="BS197" s="10"/>
      <c r="BT197" s="10"/>
      <c r="BU197" s="10"/>
      <c r="BV197" s="10"/>
      <c r="BW197" s="10"/>
      <c r="BX197" s="10"/>
      <c r="BY197" s="10"/>
      <c r="BZ197" s="10"/>
      <c r="CK197" s="11"/>
      <c r="CL197" s="11"/>
    </row>
    <row r="198" spans="58:90" s="3" customFormat="1" x14ac:dyDescent="0.35">
      <c r="BF198" s="10"/>
      <c r="BG198" s="10"/>
      <c r="BH198" s="10"/>
      <c r="BI198" s="10"/>
      <c r="BJ198" s="10"/>
      <c r="BK198" s="10"/>
      <c r="BL198" s="10"/>
      <c r="BM198" s="10"/>
      <c r="BN198" s="10"/>
      <c r="BO198" s="10"/>
      <c r="BP198" s="10"/>
      <c r="BQ198" s="10"/>
      <c r="BR198" s="10"/>
      <c r="BS198" s="10"/>
      <c r="BT198" s="10"/>
      <c r="BU198" s="10"/>
      <c r="BV198" s="10"/>
      <c r="BW198" s="10"/>
      <c r="BX198" s="10"/>
      <c r="BY198" s="10"/>
      <c r="BZ198" s="10"/>
      <c r="CK198" s="11"/>
      <c r="CL198" s="11"/>
    </row>
    <row r="199" spans="58:90" s="3" customFormat="1" x14ac:dyDescent="0.35">
      <c r="BF199" s="10"/>
      <c r="BG199" s="10"/>
      <c r="BH199" s="10"/>
      <c r="BI199" s="10"/>
      <c r="BJ199" s="10"/>
      <c r="BK199" s="10"/>
      <c r="BL199" s="10"/>
      <c r="BM199" s="10"/>
      <c r="BN199" s="10"/>
      <c r="BO199" s="10"/>
      <c r="BP199" s="10"/>
      <c r="BQ199" s="10"/>
      <c r="BR199" s="10"/>
      <c r="BS199" s="10"/>
      <c r="BT199" s="10"/>
      <c r="BU199" s="10"/>
      <c r="BV199" s="10"/>
      <c r="BW199" s="10"/>
      <c r="BX199" s="10"/>
      <c r="BY199" s="10"/>
      <c r="BZ199" s="10"/>
      <c r="CK199" s="11"/>
      <c r="CL199" s="11"/>
    </row>
    <row r="200" spans="58:90" s="3" customFormat="1" x14ac:dyDescent="0.35">
      <c r="BF200" s="10"/>
      <c r="BG200" s="10"/>
      <c r="BH200" s="10"/>
      <c r="BI200" s="10"/>
      <c r="BJ200" s="10"/>
      <c r="BK200" s="10"/>
      <c r="BL200" s="10"/>
      <c r="BM200" s="10"/>
      <c r="BN200" s="10"/>
      <c r="BO200" s="10"/>
      <c r="BP200" s="10"/>
      <c r="BQ200" s="10"/>
      <c r="BR200" s="10"/>
      <c r="BS200" s="10"/>
      <c r="BT200" s="10"/>
      <c r="BU200" s="10"/>
      <c r="BV200" s="10"/>
      <c r="BW200" s="10"/>
      <c r="BX200" s="10"/>
      <c r="BY200" s="10"/>
      <c r="BZ200" s="10"/>
      <c r="CK200" s="11"/>
      <c r="CL200" s="11"/>
    </row>
    <row r="201" spans="58:90" s="3" customFormat="1" x14ac:dyDescent="0.35">
      <c r="BF201" s="10"/>
      <c r="BG201" s="10"/>
      <c r="BH201" s="10"/>
      <c r="BI201" s="10"/>
      <c r="BJ201" s="10"/>
      <c r="BK201" s="10"/>
      <c r="BL201" s="10"/>
      <c r="BM201" s="10"/>
      <c r="BN201" s="10"/>
      <c r="BO201" s="10"/>
      <c r="BP201" s="10"/>
      <c r="BQ201" s="10"/>
      <c r="BR201" s="10"/>
      <c r="BS201" s="10"/>
      <c r="BT201" s="10"/>
      <c r="BU201" s="10"/>
      <c r="BV201" s="10"/>
      <c r="BW201" s="10"/>
      <c r="BX201" s="10"/>
      <c r="BY201" s="10"/>
      <c r="BZ201" s="10"/>
      <c r="CK201" s="11"/>
      <c r="CL201" s="11"/>
    </row>
    <row r="202" spans="58:90" s="3" customFormat="1" x14ac:dyDescent="0.35">
      <c r="BF202" s="10"/>
      <c r="BG202" s="10"/>
      <c r="BH202" s="10"/>
      <c r="BI202" s="10"/>
      <c r="BJ202" s="10"/>
      <c r="BK202" s="10"/>
      <c r="BL202" s="10"/>
      <c r="BM202" s="10"/>
      <c r="BN202" s="10"/>
      <c r="BO202" s="10"/>
      <c r="BP202" s="10"/>
      <c r="BQ202" s="10"/>
      <c r="BR202" s="10"/>
      <c r="BS202" s="10"/>
      <c r="BT202" s="10"/>
      <c r="BU202" s="10"/>
      <c r="BV202" s="10"/>
      <c r="BW202" s="10"/>
      <c r="BX202" s="10"/>
      <c r="BY202" s="10"/>
      <c r="BZ202" s="10"/>
      <c r="CK202" s="11"/>
      <c r="CL202" s="11"/>
    </row>
    <row r="203" spans="58:90" s="3" customFormat="1" x14ac:dyDescent="0.35">
      <c r="BF203" s="10"/>
      <c r="BG203" s="10"/>
      <c r="BH203" s="10"/>
      <c r="BI203" s="10"/>
      <c r="BJ203" s="10"/>
      <c r="BK203" s="10"/>
      <c r="BL203" s="10"/>
      <c r="BM203" s="10"/>
      <c r="BN203" s="10"/>
      <c r="BO203" s="10"/>
      <c r="BP203" s="10"/>
      <c r="BQ203" s="10"/>
      <c r="BR203" s="10"/>
      <c r="BS203" s="10"/>
      <c r="BT203" s="10"/>
      <c r="BU203" s="10"/>
      <c r="BV203" s="10"/>
      <c r="BW203" s="10"/>
      <c r="BX203" s="10"/>
      <c r="BY203" s="10"/>
      <c r="BZ203" s="10"/>
      <c r="CK203" s="11"/>
      <c r="CL203" s="11"/>
    </row>
    <row r="204" spans="58:90" s="3" customFormat="1" x14ac:dyDescent="0.35">
      <c r="BF204" s="10"/>
      <c r="BG204" s="10"/>
      <c r="BH204" s="10"/>
      <c r="BI204" s="10"/>
      <c r="BJ204" s="10"/>
      <c r="BK204" s="10"/>
      <c r="BL204" s="10"/>
      <c r="BM204" s="10"/>
      <c r="BN204" s="10"/>
      <c r="BO204" s="10"/>
      <c r="BP204" s="10"/>
      <c r="BQ204" s="10"/>
      <c r="BR204" s="10"/>
      <c r="BS204" s="10"/>
      <c r="BT204" s="10"/>
      <c r="BU204" s="10"/>
      <c r="BV204" s="10"/>
      <c r="BW204" s="10"/>
      <c r="BX204" s="10"/>
      <c r="BY204" s="10"/>
      <c r="BZ204" s="10"/>
      <c r="CK204" s="11"/>
      <c r="CL204" s="11"/>
    </row>
    <row r="205" spans="58:90" s="3" customFormat="1" x14ac:dyDescent="0.35">
      <c r="BF205" s="10"/>
      <c r="BG205" s="10"/>
      <c r="BH205" s="10"/>
      <c r="BI205" s="10"/>
      <c r="BJ205" s="10"/>
      <c r="BK205" s="10"/>
      <c r="BL205" s="10"/>
      <c r="BM205" s="10"/>
      <c r="BN205" s="10"/>
      <c r="BO205" s="10"/>
      <c r="BP205" s="10"/>
      <c r="BQ205" s="10"/>
      <c r="BR205" s="10"/>
      <c r="BS205" s="10"/>
      <c r="BT205" s="10"/>
      <c r="BU205" s="10"/>
      <c r="BV205" s="10"/>
      <c r="BW205" s="10"/>
      <c r="BX205" s="10"/>
      <c r="BY205" s="10"/>
      <c r="BZ205" s="10"/>
      <c r="CK205" s="11"/>
      <c r="CL205" s="11"/>
    </row>
    <row r="206" spans="58:90" s="3" customFormat="1" x14ac:dyDescent="0.35">
      <c r="BF206" s="10"/>
      <c r="BG206" s="10"/>
      <c r="BH206" s="10"/>
      <c r="BI206" s="10"/>
      <c r="BJ206" s="10"/>
      <c r="BK206" s="10"/>
      <c r="BL206" s="10"/>
      <c r="BM206" s="10"/>
      <c r="BN206" s="10"/>
      <c r="BO206" s="10"/>
      <c r="BP206" s="10"/>
      <c r="BQ206" s="10"/>
      <c r="BR206" s="10"/>
      <c r="BS206" s="10"/>
      <c r="BT206" s="10"/>
      <c r="BU206" s="10"/>
      <c r="BV206" s="10"/>
      <c r="BW206" s="10"/>
      <c r="BX206" s="10"/>
      <c r="BY206" s="10"/>
      <c r="BZ206" s="10"/>
      <c r="CK206" s="11"/>
      <c r="CL206" s="11"/>
    </row>
    <row r="207" spans="58:90" s="3" customFormat="1" x14ac:dyDescent="0.35">
      <c r="BF207" s="10"/>
      <c r="BG207" s="10"/>
      <c r="BH207" s="10"/>
      <c r="BI207" s="10"/>
      <c r="BJ207" s="10"/>
      <c r="BK207" s="10"/>
      <c r="BL207" s="10"/>
      <c r="BM207" s="10"/>
      <c r="BN207" s="10"/>
      <c r="BO207" s="10"/>
      <c r="BP207" s="10"/>
      <c r="BQ207" s="10"/>
      <c r="BR207" s="10"/>
      <c r="BS207" s="10"/>
      <c r="BT207" s="10"/>
      <c r="BU207" s="10"/>
      <c r="BV207" s="10"/>
      <c r="BW207" s="10"/>
      <c r="BX207" s="10"/>
      <c r="BY207" s="10"/>
      <c r="BZ207" s="10"/>
      <c r="CK207" s="11"/>
      <c r="CL207" s="11"/>
    </row>
    <row r="208" spans="58:90" s="3" customFormat="1" x14ac:dyDescent="0.35">
      <c r="BF208" s="10"/>
      <c r="BG208" s="10"/>
      <c r="BH208" s="10"/>
      <c r="BI208" s="10"/>
      <c r="BJ208" s="10"/>
      <c r="BK208" s="10"/>
      <c r="BL208" s="10"/>
      <c r="BM208" s="10"/>
      <c r="BN208" s="10"/>
      <c r="BO208" s="10"/>
      <c r="BP208" s="10"/>
      <c r="BQ208" s="10"/>
      <c r="BR208" s="10"/>
      <c r="BS208" s="10"/>
      <c r="BT208" s="10"/>
      <c r="BU208" s="10"/>
      <c r="BV208" s="10"/>
      <c r="BW208" s="10"/>
      <c r="BX208" s="10"/>
      <c r="BY208" s="10"/>
      <c r="BZ208" s="10"/>
      <c r="CK208" s="11"/>
      <c r="CL208" s="11"/>
    </row>
    <row r="209" spans="58:90" s="3" customFormat="1" x14ac:dyDescent="0.35">
      <c r="BF209" s="10"/>
      <c r="BG209" s="10"/>
      <c r="BH209" s="10"/>
      <c r="BI209" s="10"/>
      <c r="BJ209" s="10"/>
      <c r="BK209" s="10"/>
      <c r="BL209" s="10"/>
      <c r="BM209" s="10"/>
      <c r="BN209" s="10"/>
      <c r="BO209" s="10"/>
      <c r="BP209" s="10"/>
      <c r="BQ209" s="10"/>
      <c r="BR209" s="10"/>
      <c r="BS209" s="10"/>
      <c r="BT209" s="10"/>
      <c r="BU209" s="10"/>
      <c r="BV209" s="10"/>
      <c r="BW209" s="10"/>
      <c r="BX209" s="10"/>
      <c r="BY209" s="10"/>
      <c r="BZ209" s="10"/>
      <c r="CK209" s="11"/>
      <c r="CL209" s="11"/>
    </row>
    <row r="210" spans="58:90" s="3" customFormat="1" x14ac:dyDescent="0.35">
      <c r="BF210" s="10"/>
      <c r="BG210" s="10"/>
      <c r="BH210" s="10"/>
      <c r="BI210" s="10"/>
      <c r="BJ210" s="10"/>
      <c r="BK210" s="10"/>
      <c r="BL210" s="10"/>
      <c r="BM210" s="10"/>
      <c r="BN210" s="10"/>
      <c r="BO210" s="10"/>
      <c r="BP210" s="10"/>
      <c r="BQ210" s="10"/>
      <c r="BR210" s="10"/>
      <c r="BS210" s="10"/>
      <c r="BT210" s="10"/>
      <c r="BU210" s="10"/>
      <c r="BV210" s="10"/>
      <c r="BW210" s="10"/>
      <c r="BX210" s="10"/>
      <c r="BY210" s="10"/>
      <c r="BZ210" s="10"/>
      <c r="CK210" s="11"/>
      <c r="CL210" s="11"/>
    </row>
    <row r="211" spans="58:90" s="3" customFormat="1" x14ac:dyDescent="0.35">
      <c r="BF211" s="10"/>
      <c r="BG211" s="10"/>
      <c r="BH211" s="10"/>
      <c r="BI211" s="10"/>
      <c r="BJ211" s="10"/>
      <c r="BK211" s="10"/>
      <c r="BL211" s="10"/>
      <c r="BM211" s="10"/>
      <c r="BN211" s="10"/>
      <c r="BO211" s="10"/>
      <c r="BP211" s="10"/>
      <c r="BQ211" s="10"/>
      <c r="BR211" s="10"/>
      <c r="BS211" s="10"/>
      <c r="BT211" s="10"/>
      <c r="BU211" s="10"/>
      <c r="BV211" s="10"/>
      <c r="BW211" s="10"/>
      <c r="BX211" s="10"/>
      <c r="BY211" s="10"/>
      <c r="BZ211" s="10"/>
      <c r="CK211" s="11"/>
      <c r="CL211" s="11"/>
    </row>
    <row r="212" spans="58:90" s="3" customFormat="1" x14ac:dyDescent="0.35">
      <c r="BF212" s="10"/>
      <c r="BG212" s="10"/>
      <c r="BH212" s="10"/>
      <c r="BI212" s="10"/>
      <c r="BJ212" s="10"/>
      <c r="BK212" s="10"/>
      <c r="BL212" s="10"/>
      <c r="BM212" s="10"/>
      <c r="BN212" s="10"/>
      <c r="BO212" s="10"/>
      <c r="BP212" s="10"/>
      <c r="BQ212" s="10"/>
      <c r="BR212" s="10"/>
      <c r="BS212" s="10"/>
      <c r="BT212" s="10"/>
      <c r="BU212" s="10"/>
      <c r="BV212" s="10"/>
      <c r="BW212" s="10"/>
      <c r="BX212" s="10"/>
      <c r="BY212" s="10"/>
      <c r="BZ212" s="10"/>
      <c r="CK212" s="11"/>
      <c r="CL212" s="11"/>
    </row>
    <row r="213" spans="58:90" s="3" customFormat="1" x14ac:dyDescent="0.35">
      <c r="BF213" s="10"/>
      <c r="BG213" s="10"/>
      <c r="BH213" s="10"/>
      <c r="BI213" s="10"/>
      <c r="BJ213" s="10"/>
      <c r="BK213" s="10"/>
      <c r="BL213" s="10"/>
      <c r="BM213" s="10"/>
      <c r="BN213" s="10"/>
      <c r="BO213" s="10"/>
      <c r="BP213" s="10"/>
      <c r="BQ213" s="10"/>
      <c r="BR213" s="10"/>
      <c r="BS213" s="10"/>
      <c r="BT213" s="10"/>
      <c r="BU213" s="10"/>
      <c r="BV213" s="10"/>
      <c r="BW213" s="10"/>
      <c r="BX213" s="10"/>
      <c r="BY213" s="10"/>
      <c r="BZ213" s="10"/>
      <c r="CK213" s="11"/>
      <c r="CL213" s="11"/>
    </row>
    <row r="214" spans="58:90" s="3" customFormat="1" x14ac:dyDescent="0.35">
      <c r="BF214" s="10"/>
      <c r="BG214" s="10"/>
      <c r="BH214" s="10"/>
      <c r="BI214" s="10"/>
      <c r="BJ214" s="10"/>
      <c r="BK214" s="10"/>
      <c r="BL214" s="10"/>
      <c r="BM214" s="10"/>
      <c r="BN214" s="10"/>
      <c r="BO214" s="10"/>
      <c r="BP214" s="10"/>
      <c r="BQ214" s="10"/>
      <c r="BR214" s="10"/>
      <c r="BS214" s="10"/>
      <c r="BT214" s="10"/>
      <c r="BU214" s="10"/>
      <c r="BV214" s="10"/>
      <c r="BW214" s="10"/>
      <c r="BX214" s="10"/>
      <c r="BY214" s="10"/>
      <c r="BZ214" s="10"/>
      <c r="CK214" s="11"/>
      <c r="CL214" s="11"/>
    </row>
    <row r="215" spans="58:90" s="3" customFormat="1" x14ac:dyDescent="0.35">
      <c r="BF215" s="10"/>
      <c r="BG215" s="10"/>
      <c r="BH215" s="10"/>
      <c r="BI215" s="10"/>
      <c r="BJ215" s="10"/>
      <c r="BK215" s="10"/>
      <c r="BL215" s="10"/>
      <c r="BM215" s="10"/>
      <c r="BN215" s="10"/>
      <c r="BO215" s="10"/>
      <c r="BP215" s="10"/>
      <c r="BQ215" s="10"/>
      <c r="BR215" s="10"/>
      <c r="BS215" s="10"/>
      <c r="BT215" s="10"/>
      <c r="BU215" s="10"/>
      <c r="BV215" s="10"/>
      <c r="BW215" s="10"/>
      <c r="BX215" s="10"/>
      <c r="BY215" s="10"/>
      <c r="BZ215" s="10"/>
      <c r="CK215" s="11"/>
      <c r="CL215" s="11"/>
    </row>
    <row r="216" spans="58:90" s="3" customFormat="1" x14ac:dyDescent="0.35">
      <c r="BF216" s="10"/>
      <c r="BG216" s="10"/>
      <c r="BH216" s="10"/>
      <c r="BI216" s="10"/>
      <c r="BJ216" s="10"/>
      <c r="BK216" s="10"/>
      <c r="BL216" s="10"/>
      <c r="BM216" s="10"/>
      <c r="BN216" s="10"/>
      <c r="BO216" s="10"/>
      <c r="BP216" s="10"/>
      <c r="BQ216" s="10"/>
      <c r="BR216" s="10"/>
      <c r="BS216" s="10"/>
      <c r="BT216" s="10"/>
      <c r="BU216" s="10"/>
      <c r="BV216" s="10"/>
      <c r="BW216" s="10"/>
      <c r="BX216" s="10"/>
      <c r="BY216" s="10"/>
      <c r="BZ216" s="10"/>
      <c r="CK216" s="11"/>
      <c r="CL216" s="11"/>
    </row>
    <row r="217" spans="58:90" s="3" customFormat="1" x14ac:dyDescent="0.35">
      <c r="BF217" s="10"/>
      <c r="BG217" s="10"/>
      <c r="BH217" s="10"/>
      <c r="BI217" s="10"/>
      <c r="BJ217" s="10"/>
      <c r="BK217" s="10"/>
      <c r="BL217" s="10"/>
      <c r="BM217" s="10"/>
      <c r="BN217" s="10"/>
      <c r="BO217" s="10"/>
      <c r="BP217" s="10"/>
      <c r="BQ217" s="10"/>
      <c r="BR217" s="10"/>
      <c r="BS217" s="10"/>
      <c r="BT217" s="10"/>
      <c r="BU217" s="10"/>
      <c r="BV217" s="10"/>
      <c r="BW217" s="10"/>
      <c r="BX217" s="10"/>
      <c r="BY217" s="10"/>
      <c r="BZ217" s="10"/>
      <c r="CK217" s="11"/>
      <c r="CL217" s="11"/>
    </row>
    <row r="218" spans="58:90" s="3" customFormat="1" x14ac:dyDescent="0.35">
      <c r="BF218" s="10"/>
      <c r="BG218" s="10"/>
      <c r="BH218" s="10"/>
      <c r="BI218" s="10"/>
      <c r="BJ218" s="10"/>
      <c r="BK218" s="10"/>
      <c r="BL218" s="10"/>
      <c r="BM218" s="10"/>
      <c r="BN218" s="10"/>
      <c r="BO218" s="10"/>
      <c r="BP218" s="10"/>
      <c r="BQ218" s="10"/>
      <c r="BR218" s="10"/>
      <c r="BS218" s="10"/>
      <c r="BT218" s="10"/>
      <c r="BU218" s="10"/>
      <c r="BV218" s="10"/>
      <c r="BW218" s="10"/>
      <c r="BX218" s="10"/>
      <c r="BY218" s="10"/>
      <c r="BZ218" s="10"/>
      <c r="CK218" s="11"/>
      <c r="CL218" s="11"/>
    </row>
    <row r="219" spans="58:90" s="3" customFormat="1" x14ac:dyDescent="0.35">
      <c r="BF219" s="10"/>
      <c r="BG219" s="10"/>
      <c r="BH219" s="10"/>
      <c r="BI219" s="10"/>
      <c r="BJ219" s="10"/>
      <c r="BK219" s="10"/>
      <c r="BL219" s="10"/>
      <c r="BM219" s="10"/>
      <c r="BN219" s="10"/>
      <c r="BO219" s="10"/>
      <c r="BP219" s="10"/>
      <c r="BQ219" s="10"/>
      <c r="BR219" s="10"/>
      <c r="BS219" s="10"/>
      <c r="BT219" s="10"/>
      <c r="BU219" s="10"/>
      <c r="BV219" s="10"/>
      <c r="BW219" s="10"/>
      <c r="BX219" s="10"/>
      <c r="BY219" s="10"/>
      <c r="BZ219" s="10"/>
      <c r="CK219" s="11"/>
      <c r="CL219" s="11"/>
    </row>
    <row r="220" spans="58:90" s="3" customFormat="1" x14ac:dyDescent="0.35">
      <c r="BF220" s="10"/>
      <c r="BG220" s="10"/>
      <c r="BH220" s="10"/>
      <c r="BI220" s="10"/>
      <c r="BJ220" s="10"/>
      <c r="BK220" s="10"/>
      <c r="BL220" s="10"/>
      <c r="BM220" s="10"/>
      <c r="BN220" s="10"/>
      <c r="BO220" s="10"/>
      <c r="BP220" s="10"/>
      <c r="BQ220" s="10"/>
      <c r="BR220" s="10"/>
      <c r="BS220" s="10"/>
      <c r="BT220" s="10"/>
      <c r="BU220" s="10"/>
      <c r="BV220" s="10"/>
      <c r="BW220" s="10"/>
      <c r="BX220" s="10"/>
      <c r="BY220" s="10"/>
      <c r="BZ220" s="10"/>
      <c r="CK220" s="11"/>
      <c r="CL220" s="11"/>
    </row>
    <row r="221" spans="58:90" s="3" customFormat="1" x14ac:dyDescent="0.35">
      <c r="BF221" s="10"/>
      <c r="BG221" s="10"/>
      <c r="BH221" s="10"/>
      <c r="BI221" s="10"/>
      <c r="BJ221" s="10"/>
      <c r="BK221" s="10"/>
      <c r="BL221" s="10"/>
      <c r="BM221" s="10"/>
      <c r="BN221" s="10"/>
      <c r="BO221" s="10"/>
      <c r="BP221" s="10"/>
      <c r="BQ221" s="10"/>
      <c r="BR221" s="10"/>
      <c r="BS221" s="10"/>
      <c r="BT221" s="10"/>
      <c r="BU221" s="10"/>
      <c r="BV221" s="10"/>
      <c r="BW221" s="10"/>
      <c r="BX221" s="10"/>
      <c r="BY221" s="10"/>
      <c r="BZ221" s="10"/>
      <c r="CK221" s="11"/>
      <c r="CL221" s="11"/>
    </row>
    <row r="222" spans="58:90" s="3" customFormat="1" x14ac:dyDescent="0.35">
      <c r="BF222" s="10"/>
      <c r="BG222" s="10"/>
      <c r="BH222" s="10"/>
      <c r="BI222" s="10"/>
      <c r="BJ222" s="10"/>
      <c r="BK222" s="10"/>
      <c r="BL222" s="10"/>
      <c r="BM222" s="10"/>
      <c r="BN222" s="10"/>
      <c r="BO222" s="10"/>
      <c r="BP222" s="10"/>
      <c r="BQ222" s="10"/>
      <c r="BR222" s="10"/>
      <c r="BS222" s="10"/>
      <c r="BT222" s="10"/>
      <c r="BU222" s="10"/>
      <c r="BV222" s="10"/>
      <c r="BW222" s="10"/>
      <c r="BX222" s="10"/>
      <c r="BY222" s="10"/>
      <c r="BZ222" s="10"/>
      <c r="CK222" s="11"/>
      <c r="CL222" s="11"/>
    </row>
    <row r="223" spans="58:90" s="3" customFormat="1" x14ac:dyDescent="0.35">
      <c r="BF223" s="10"/>
      <c r="BG223" s="10"/>
      <c r="BH223" s="10"/>
      <c r="BI223" s="10"/>
      <c r="BJ223" s="10"/>
      <c r="BK223" s="10"/>
      <c r="BL223" s="10"/>
      <c r="BM223" s="10"/>
      <c r="BN223" s="10"/>
      <c r="BO223" s="10"/>
      <c r="BP223" s="10"/>
      <c r="BQ223" s="10"/>
      <c r="BR223" s="10"/>
      <c r="BS223" s="10"/>
      <c r="BT223" s="10"/>
      <c r="BU223" s="10"/>
      <c r="BV223" s="10"/>
      <c r="BW223" s="10"/>
      <c r="BX223" s="10"/>
      <c r="BY223" s="10"/>
      <c r="BZ223" s="10"/>
      <c r="CK223" s="11"/>
      <c r="CL223" s="11"/>
    </row>
    <row r="224" spans="58:90" s="3" customFormat="1" x14ac:dyDescent="0.35">
      <c r="BF224" s="10"/>
      <c r="BG224" s="10"/>
      <c r="BH224" s="10"/>
      <c r="BI224" s="10"/>
      <c r="BJ224" s="10"/>
      <c r="BK224" s="10"/>
      <c r="BL224" s="10"/>
      <c r="BM224" s="10"/>
      <c r="BN224" s="10"/>
      <c r="BO224" s="10"/>
      <c r="BP224" s="10"/>
      <c r="BQ224" s="10"/>
      <c r="BR224" s="10"/>
      <c r="BS224" s="10"/>
      <c r="BT224" s="10"/>
      <c r="BU224" s="10"/>
      <c r="BV224" s="10"/>
      <c r="BW224" s="10"/>
      <c r="BX224" s="10"/>
      <c r="BY224" s="10"/>
      <c r="BZ224" s="10"/>
      <c r="CK224" s="11"/>
      <c r="CL224" s="11"/>
    </row>
    <row r="225" spans="58:90" s="3" customFormat="1" x14ac:dyDescent="0.35">
      <c r="BF225" s="10"/>
      <c r="BG225" s="10"/>
      <c r="BH225" s="10"/>
      <c r="BI225" s="10"/>
      <c r="BJ225" s="10"/>
      <c r="BK225" s="10"/>
      <c r="BL225" s="10"/>
      <c r="BM225" s="10"/>
      <c r="BN225" s="10"/>
      <c r="BO225" s="10"/>
      <c r="BP225" s="10"/>
      <c r="BQ225" s="10"/>
      <c r="BR225" s="10"/>
      <c r="BS225" s="10"/>
      <c r="BT225" s="10"/>
      <c r="BU225" s="10"/>
      <c r="BV225" s="10"/>
      <c r="BW225" s="10"/>
      <c r="BX225" s="10"/>
      <c r="BY225" s="10"/>
      <c r="BZ225" s="10"/>
      <c r="CK225" s="11"/>
      <c r="CL225" s="11"/>
    </row>
    <row r="226" spans="58:90" s="3" customFormat="1" x14ac:dyDescent="0.35">
      <c r="BF226" s="10"/>
      <c r="BG226" s="10"/>
      <c r="BH226" s="10"/>
      <c r="BI226" s="10"/>
      <c r="BJ226" s="10"/>
      <c r="BK226" s="10"/>
      <c r="BL226" s="10"/>
      <c r="BM226" s="10"/>
      <c r="BN226" s="10"/>
      <c r="BO226" s="10"/>
      <c r="BP226" s="10"/>
      <c r="BQ226" s="10"/>
      <c r="BR226" s="10"/>
      <c r="BS226" s="10"/>
      <c r="BT226" s="10"/>
      <c r="BU226" s="10"/>
      <c r="BV226" s="10"/>
      <c r="BW226" s="10"/>
      <c r="BX226" s="10"/>
      <c r="BY226" s="10"/>
      <c r="BZ226" s="10"/>
      <c r="CK226" s="11"/>
      <c r="CL226" s="11"/>
    </row>
    <row r="227" spans="58:90" s="3" customFormat="1" x14ac:dyDescent="0.35">
      <c r="BF227" s="10"/>
      <c r="BG227" s="10"/>
      <c r="BH227" s="10"/>
      <c r="BI227" s="10"/>
      <c r="BJ227" s="10"/>
      <c r="BK227" s="10"/>
      <c r="BL227" s="10"/>
      <c r="BM227" s="10"/>
      <c r="BN227" s="10"/>
      <c r="BO227" s="10"/>
      <c r="BP227" s="10"/>
      <c r="BQ227" s="10"/>
      <c r="BR227" s="10"/>
      <c r="BS227" s="10"/>
      <c r="BT227" s="10"/>
      <c r="BU227" s="10"/>
      <c r="BV227" s="10"/>
      <c r="BW227" s="10"/>
      <c r="BX227" s="10"/>
      <c r="BY227" s="10"/>
      <c r="BZ227" s="10"/>
      <c r="CK227" s="11"/>
      <c r="CL227" s="11"/>
    </row>
    <row r="228" spans="58:90" s="3" customFormat="1" x14ac:dyDescent="0.35">
      <c r="BF228" s="10"/>
      <c r="BG228" s="10"/>
      <c r="BH228" s="10"/>
      <c r="BI228" s="10"/>
      <c r="BJ228" s="10"/>
      <c r="BK228" s="10"/>
      <c r="BL228" s="10"/>
      <c r="BM228" s="10"/>
      <c r="BN228" s="10"/>
      <c r="BO228" s="10"/>
      <c r="BP228" s="10"/>
      <c r="BQ228" s="10"/>
      <c r="BR228" s="10"/>
      <c r="BS228" s="10"/>
      <c r="BT228" s="10"/>
      <c r="BU228" s="10"/>
      <c r="BV228" s="10"/>
      <c r="BW228" s="10"/>
      <c r="BX228" s="10"/>
      <c r="BY228" s="10"/>
      <c r="BZ228" s="10"/>
      <c r="CK228" s="11"/>
      <c r="CL228" s="11"/>
    </row>
    <row r="229" spans="58:90" s="3" customFormat="1" x14ac:dyDescent="0.35">
      <c r="BF229" s="10"/>
      <c r="BG229" s="10"/>
      <c r="BH229" s="10"/>
      <c r="BI229" s="10"/>
      <c r="BJ229" s="10"/>
      <c r="BK229" s="10"/>
      <c r="BL229" s="10"/>
      <c r="BM229" s="10"/>
      <c r="BN229" s="10"/>
      <c r="BO229" s="10"/>
      <c r="BP229" s="10"/>
      <c r="BQ229" s="10"/>
      <c r="BR229" s="10"/>
      <c r="BS229" s="10"/>
      <c r="BT229" s="10"/>
      <c r="BU229" s="10"/>
      <c r="BV229" s="10"/>
      <c r="BW229" s="10"/>
      <c r="BX229" s="10"/>
      <c r="BY229" s="10"/>
      <c r="BZ229" s="10"/>
      <c r="CK229" s="11"/>
      <c r="CL229" s="11"/>
    </row>
    <row r="230" spans="58:90" s="3" customFormat="1" x14ac:dyDescent="0.35">
      <c r="BF230" s="10"/>
      <c r="BG230" s="10"/>
      <c r="BH230" s="10"/>
      <c r="BI230" s="10"/>
      <c r="BJ230" s="10"/>
      <c r="BK230" s="10"/>
      <c r="BL230" s="10"/>
      <c r="BM230" s="10"/>
      <c r="BN230" s="10"/>
      <c r="BO230" s="10"/>
      <c r="BP230" s="10"/>
      <c r="BQ230" s="10"/>
      <c r="BR230" s="10"/>
      <c r="BS230" s="10"/>
      <c r="BT230" s="10"/>
      <c r="BU230" s="10"/>
      <c r="BV230" s="10"/>
      <c r="BW230" s="10"/>
      <c r="BX230" s="10"/>
      <c r="BY230" s="10"/>
      <c r="BZ230" s="10"/>
      <c r="CK230" s="11"/>
      <c r="CL230" s="11"/>
    </row>
    <row r="231" spans="58:90" s="3" customFormat="1" x14ac:dyDescent="0.35">
      <c r="BF231" s="10"/>
      <c r="BG231" s="10"/>
      <c r="BH231" s="10"/>
      <c r="BI231" s="10"/>
      <c r="BJ231" s="10"/>
      <c r="BK231" s="10"/>
      <c r="BL231" s="10"/>
      <c r="BM231" s="10"/>
      <c r="BN231" s="10"/>
      <c r="BO231" s="10"/>
      <c r="BP231" s="10"/>
      <c r="BQ231" s="10"/>
      <c r="BR231" s="10"/>
      <c r="BS231" s="10"/>
      <c r="BT231" s="10"/>
      <c r="BU231" s="10"/>
      <c r="BV231" s="10"/>
      <c r="BW231" s="10"/>
      <c r="BX231" s="10"/>
      <c r="BY231" s="10"/>
      <c r="BZ231" s="10"/>
      <c r="CK231" s="11"/>
      <c r="CL231" s="11"/>
    </row>
    <row r="232" spans="58:90" s="3" customFormat="1" x14ac:dyDescent="0.35">
      <c r="BF232" s="10"/>
      <c r="BG232" s="10"/>
      <c r="BH232" s="10"/>
      <c r="BI232" s="10"/>
      <c r="BJ232" s="10"/>
      <c r="BK232" s="10"/>
      <c r="BL232" s="10"/>
      <c r="BM232" s="10"/>
      <c r="BN232" s="10"/>
      <c r="BO232" s="10"/>
      <c r="BP232" s="10"/>
      <c r="BQ232" s="10"/>
      <c r="BR232" s="10"/>
      <c r="BS232" s="10"/>
      <c r="BT232" s="10"/>
      <c r="BU232" s="10"/>
      <c r="BV232" s="10"/>
      <c r="BW232" s="10"/>
      <c r="BX232" s="10"/>
      <c r="BY232" s="10"/>
      <c r="BZ232" s="10"/>
      <c r="CK232" s="11"/>
      <c r="CL232" s="11"/>
    </row>
    <row r="233" spans="58:90" s="3" customFormat="1" x14ac:dyDescent="0.35">
      <c r="BF233" s="10"/>
      <c r="BG233" s="10"/>
      <c r="BH233" s="10"/>
      <c r="BI233" s="10"/>
      <c r="BJ233" s="10"/>
      <c r="BK233" s="10"/>
      <c r="BL233" s="10"/>
      <c r="BM233" s="10"/>
      <c r="BN233" s="10"/>
      <c r="BO233" s="10"/>
      <c r="BP233" s="10"/>
      <c r="BQ233" s="10"/>
      <c r="BR233" s="10"/>
      <c r="BS233" s="10"/>
      <c r="BT233" s="10"/>
      <c r="BU233" s="10"/>
      <c r="BV233" s="10"/>
      <c r="BW233" s="10"/>
      <c r="BX233" s="10"/>
      <c r="BY233" s="10"/>
      <c r="BZ233" s="10"/>
      <c r="CK233" s="11"/>
      <c r="CL233" s="11"/>
    </row>
    <row r="234" spans="58:90" s="3" customFormat="1" x14ac:dyDescent="0.35">
      <c r="BF234" s="10"/>
      <c r="BG234" s="10"/>
      <c r="BH234" s="10"/>
      <c r="BI234" s="10"/>
      <c r="BJ234" s="10"/>
      <c r="BK234" s="10"/>
      <c r="BL234" s="10"/>
      <c r="BM234" s="10"/>
      <c r="BN234" s="10"/>
      <c r="BO234" s="10"/>
      <c r="BP234" s="10"/>
      <c r="BQ234" s="10"/>
      <c r="BR234" s="10"/>
      <c r="BS234" s="10"/>
      <c r="BT234" s="10"/>
      <c r="BU234" s="10"/>
      <c r="BV234" s="10"/>
      <c r="BW234" s="10"/>
      <c r="BX234" s="10"/>
      <c r="BY234" s="10"/>
      <c r="BZ234" s="10"/>
      <c r="CK234" s="11"/>
      <c r="CL234" s="11"/>
    </row>
    <row r="235" spans="58:90" s="3" customFormat="1" x14ac:dyDescent="0.35">
      <c r="BF235" s="10"/>
      <c r="BG235" s="10"/>
      <c r="BH235" s="10"/>
      <c r="BI235" s="10"/>
      <c r="BJ235" s="10"/>
      <c r="BK235" s="10"/>
      <c r="BL235" s="10"/>
      <c r="BM235" s="10"/>
      <c r="BN235" s="10"/>
      <c r="BO235" s="10"/>
      <c r="BP235" s="10"/>
      <c r="BQ235" s="10"/>
      <c r="BR235" s="10"/>
      <c r="BS235" s="10"/>
      <c r="BT235" s="10"/>
      <c r="BU235" s="10"/>
      <c r="BV235" s="10"/>
      <c r="BW235" s="10"/>
      <c r="BX235" s="10"/>
      <c r="BY235" s="10"/>
      <c r="BZ235" s="10"/>
      <c r="CK235" s="11"/>
      <c r="CL235" s="11"/>
    </row>
    <row r="236" spans="58:90" s="3" customFormat="1" x14ac:dyDescent="0.35">
      <c r="BF236" s="10"/>
      <c r="BG236" s="10"/>
      <c r="BH236" s="10"/>
      <c r="BI236" s="10"/>
      <c r="BJ236" s="10"/>
      <c r="BK236" s="10"/>
      <c r="BL236" s="10"/>
      <c r="BM236" s="10"/>
      <c r="BN236" s="10"/>
      <c r="BO236" s="10"/>
      <c r="BP236" s="10"/>
      <c r="BQ236" s="10"/>
      <c r="BR236" s="10"/>
      <c r="BS236" s="10"/>
      <c r="BT236" s="10"/>
      <c r="BU236" s="10"/>
      <c r="BV236" s="10"/>
      <c r="BW236" s="10"/>
      <c r="BX236" s="10"/>
      <c r="BY236" s="10"/>
      <c r="BZ236" s="10"/>
      <c r="CK236" s="11"/>
      <c r="CL236" s="11"/>
    </row>
    <row r="237" spans="58:90" s="3" customFormat="1" x14ac:dyDescent="0.35">
      <c r="BF237" s="10"/>
      <c r="BG237" s="10"/>
      <c r="BH237" s="10"/>
      <c r="BI237" s="10"/>
      <c r="BJ237" s="10"/>
      <c r="BK237" s="10"/>
      <c r="BL237" s="10"/>
      <c r="BM237" s="10"/>
      <c r="BN237" s="10"/>
      <c r="BO237" s="10"/>
      <c r="BP237" s="10"/>
      <c r="BQ237" s="10"/>
      <c r="BR237" s="10"/>
      <c r="BS237" s="10"/>
      <c r="BT237" s="10"/>
      <c r="BU237" s="10"/>
      <c r="BV237" s="10"/>
      <c r="BW237" s="10"/>
      <c r="BX237" s="10"/>
      <c r="BY237" s="10"/>
      <c r="BZ237" s="10"/>
      <c r="CK237" s="11"/>
      <c r="CL237" s="11"/>
    </row>
    <row r="238" spans="58:90" s="3" customFormat="1" x14ac:dyDescent="0.35">
      <c r="BF238" s="10"/>
      <c r="BG238" s="10"/>
      <c r="BH238" s="10"/>
      <c r="BI238" s="10"/>
      <c r="BJ238" s="10"/>
      <c r="BK238" s="10"/>
      <c r="BL238" s="10"/>
      <c r="BM238" s="10"/>
      <c r="BN238" s="10"/>
      <c r="BO238" s="10"/>
      <c r="BP238" s="10"/>
      <c r="BQ238" s="10"/>
      <c r="BR238" s="10"/>
      <c r="BS238" s="10"/>
      <c r="BT238" s="10"/>
      <c r="BU238" s="10"/>
      <c r="BV238" s="10"/>
      <c r="BW238" s="10"/>
      <c r="BX238" s="10"/>
      <c r="BY238" s="10"/>
      <c r="BZ238" s="10"/>
      <c r="CK238" s="11"/>
      <c r="CL238" s="11"/>
    </row>
    <row r="239" spans="58:90" s="3" customFormat="1" x14ac:dyDescent="0.35">
      <c r="BF239" s="10"/>
      <c r="BG239" s="10"/>
      <c r="BH239" s="10"/>
      <c r="BI239" s="10"/>
      <c r="BJ239" s="10"/>
      <c r="BK239" s="10"/>
      <c r="BL239" s="10"/>
      <c r="BM239" s="10"/>
      <c r="BN239" s="10"/>
      <c r="BO239" s="10"/>
      <c r="BP239" s="10"/>
      <c r="BQ239" s="10"/>
      <c r="BR239" s="10"/>
      <c r="BS239" s="10"/>
      <c r="BT239" s="10"/>
      <c r="BU239" s="10"/>
      <c r="BV239" s="10"/>
      <c r="BW239" s="10"/>
      <c r="BX239" s="10"/>
      <c r="BY239" s="10"/>
      <c r="BZ239" s="10"/>
      <c r="CK239" s="11"/>
      <c r="CL239" s="11"/>
    </row>
    <row r="240" spans="58:90" s="3" customFormat="1" x14ac:dyDescent="0.35">
      <c r="BF240" s="10"/>
      <c r="BG240" s="10"/>
      <c r="BH240" s="10"/>
      <c r="BI240" s="10"/>
      <c r="BJ240" s="10"/>
      <c r="BK240" s="10"/>
      <c r="BL240" s="10"/>
      <c r="BM240" s="10"/>
      <c r="BN240" s="10"/>
      <c r="BO240" s="10"/>
      <c r="BP240" s="10"/>
      <c r="BQ240" s="10"/>
      <c r="BR240" s="10"/>
      <c r="BS240" s="10"/>
      <c r="BT240" s="10"/>
      <c r="BU240" s="10"/>
      <c r="BV240" s="10"/>
      <c r="BW240" s="10"/>
      <c r="BX240" s="10"/>
      <c r="BY240" s="10"/>
      <c r="BZ240" s="10"/>
      <c r="CK240" s="11"/>
      <c r="CL240" s="11"/>
    </row>
    <row r="241" spans="58:90" s="3" customFormat="1" x14ac:dyDescent="0.35">
      <c r="BF241" s="10"/>
      <c r="BG241" s="10"/>
      <c r="BH241" s="10"/>
      <c r="BI241" s="10"/>
      <c r="BJ241" s="10"/>
      <c r="BK241" s="10"/>
      <c r="BL241" s="10"/>
      <c r="BM241" s="10"/>
      <c r="BN241" s="10"/>
      <c r="BO241" s="10"/>
      <c r="BP241" s="10"/>
      <c r="BQ241" s="10"/>
      <c r="BR241" s="10"/>
      <c r="BS241" s="10"/>
      <c r="BT241" s="10"/>
      <c r="BU241" s="10"/>
      <c r="BV241" s="10"/>
      <c r="BW241" s="10"/>
      <c r="BX241" s="10"/>
      <c r="BY241" s="10"/>
      <c r="BZ241" s="10"/>
      <c r="CK241" s="11"/>
      <c r="CL241" s="11"/>
    </row>
    <row r="242" spans="58:90" s="3" customFormat="1" x14ac:dyDescent="0.35">
      <c r="BF242" s="10"/>
      <c r="BG242" s="10"/>
      <c r="BH242" s="10"/>
      <c r="BI242" s="10"/>
      <c r="BJ242" s="10"/>
      <c r="BK242" s="10"/>
      <c r="BL242" s="10"/>
      <c r="BM242" s="10"/>
      <c r="BN242" s="10"/>
      <c r="BO242" s="10"/>
      <c r="BP242" s="10"/>
      <c r="BQ242" s="10"/>
      <c r="BR242" s="10"/>
      <c r="BS242" s="10"/>
      <c r="BT242" s="10"/>
      <c r="BU242" s="10"/>
      <c r="BV242" s="10"/>
      <c r="BW242" s="10"/>
      <c r="BX242" s="10"/>
      <c r="BY242" s="10"/>
      <c r="BZ242" s="10"/>
      <c r="CK242" s="11"/>
      <c r="CL242" s="11"/>
    </row>
    <row r="243" spans="58:90" s="3" customFormat="1" x14ac:dyDescent="0.35">
      <c r="BF243" s="10"/>
      <c r="BG243" s="10"/>
      <c r="BH243" s="10"/>
      <c r="BI243" s="10"/>
      <c r="BJ243" s="10"/>
      <c r="BK243" s="10"/>
      <c r="BL243" s="10"/>
      <c r="BM243" s="10"/>
      <c r="BN243" s="10"/>
      <c r="BO243" s="10"/>
      <c r="BP243" s="10"/>
      <c r="BQ243" s="10"/>
      <c r="BR243" s="10"/>
      <c r="BS243" s="10"/>
      <c r="BT243" s="10"/>
      <c r="BU243" s="10"/>
      <c r="BV243" s="10"/>
      <c r="BW243" s="10"/>
      <c r="BX243" s="10"/>
      <c r="BY243" s="10"/>
      <c r="BZ243" s="10"/>
      <c r="CK243" s="11"/>
      <c r="CL243" s="11"/>
    </row>
    <row r="244" spans="58:90" s="3" customFormat="1" x14ac:dyDescent="0.35">
      <c r="BF244" s="10"/>
      <c r="BG244" s="10"/>
      <c r="BH244" s="10"/>
      <c r="BI244" s="10"/>
      <c r="BJ244" s="10"/>
      <c r="BK244" s="10"/>
      <c r="BL244" s="10"/>
      <c r="BM244" s="10"/>
      <c r="BN244" s="10"/>
      <c r="BO244" s="10"/>
      <c r="BP244" s="10"/>
      <c r="BQ244" s="10"/>
      <c r="BR244" s="10"/>
      <c r="BS244" s="10"/>
      <c r="BT244" s="10"/>
      <c r="BU244" s="10"/>
      <c r="BV244" s="10"/>
      <c r="BW244" s="10"/>
      <c r="BX244" s="10"/>
      <c r="BY244" s="10"/>
      <c r="BZ244" s="10"/>
      <c r="CK244" s="11"/>
      <c r="CL244" s="11"/>
    </row>
    <row r="245" spans="58:90" s="3" customFormat="1" x14ac:dyDescent="0.35">
      <c r="BF245" s="10"/>
      <c r="BG245" s="10"/>
      <c r="BH245" s="10"/>
      <c r="BI245" s="10"/>
      <c r="BJ245" s="10"/>
      <c r="BK245" s="10"/>
      <c r="BL245" s="10"/>
      <c r="BM245" s="10"/>
      <c r="BN245" s="10"/>
      <c r="BO245" s="10"/>
      <c r="BP245" s="10"/>
      <c r="BQ245" s="10"/>
      <c r="BR245" s="10"/>
      <c r="BS245" s="10"/>
      <c r="BT245" s="10"/>
      <c r="BU245" s="10"/>
      <c r="BV245" s="10"/>
      <c r="BW245" s="10"/>
      <c r="BX245" s="10"/>
      <c r="BY245" s="10"/>
      <c r="BZ245" s="10"/>
      <c r="CK245" s="11"/>
      <c r="CL245" s="11"/>
    </row>
    <row r="246" spans="58:90" s="3" customFormat="1" x14ac:dyDescent="0.35">
      <c r="BF246" s="10"/>
      <c r="BG246" s="10"/>
      <c r="BH246" s="10"/>
      <c r="BI246" s="10"/>
      <c r="BJ246" s="10"/>
      <c r="BK246" s="10"/>
      <c r="BL246" s="10"/>
      <c r="BM246" s="10"/>
      <c r="BN246" s="10"/>
      <c r="BO246" s="10"/>
      <c r="BP246" s="10"/>
      <c r="BQ246" s="10"/>
      <c r="BR246" s="10"/>
      <c r="BS246" s="10"/>
      <c r="BT246" s="10"/>
      <c r="BU246" s="10"/>
      <c r="BV246" s="10"/>
      <c r="BW246" s="10"/>
      <c r="BX246" s="10"/>
      <c r="BY246" s="10"/>
      <c r="BZ246" s="10"/>
      <c r="CK246" s="11"/>
      <c r="CL246" s="11"/>
    </row>
    <row r="247" spans="58:90" s="3" customFormat="1" x14ac:dyDescent="0.35">
      <c r="BF247" s="10"/>
      <c r="BG247" s="10"/>
      <c r="BH247" s="10"/>
      <c r="BI247" s="10"/>
      <c r="BJ247" s="10"/>
      <c r="BK247" s="10"/>
      <c r="BL247" s="10"/>
      <c r="BM247" s="10"/>
      <c r="BN247" s="10"/>
      <c r="BO247" s="10"/>
      <c r="BP247" s="10"/>
      <c r="BQ247" s="10"/>
      <c r="BR247" s="10"/>
      <c r="BS247" s="10"/>
      <c r="BT247" s="10"/>
      <c r="BU247" s="10"/>
      <c r="BV247" s="10"/>
      <c r="BW247" s="10"/>
      <c r="BX247" s="10"/>
      <c r="BY247" s="10"/>
      <c r="BZ247" s="10"/>
      <c r="CK247" s="11"/>
      <c r="CL247" s="11"/>
    </row>
    <row r="248" spans="58:90" s="3" customFormat="1" x14ac:dyDescent="0.35">
      <c r="BF248" s="10"/>
      <c r="BG248" s="10"/>
      <c r="BH248" s="10"/>
      <c r="BI248" s="10"/>
      <c r="BJ248" s="10"/>
      <c r="BK248" s="10"/>
      <c r="BL248" s="10"/>
      <c r="BM248" s="10"/>
      <c r="BN248" s="10"/>
      <c r="BO248" s="10"/>
      <c r="BP248" s="10"/>
      <c r="BQ248" s="10"/>
      <c r="BR248" s="10"/>
      <c r="BS248" s="10"/>
      <c r="BT248" s="10"/>
      <c r="BU248" s="10"/>
      <c r="BV248" s="10"/>
      <c r="BW248" s="10"/>
      <c r="BX248" s="10"/>
      <c r="BY248" s="10"/>
      <c r="BZ248" s="10"/>
      <c r="CK248" s="11"/>
      <c r="CL248" s="11"/>
    </row>
    <row r="249" spans="58:90" s="3" customFormat="1" x14ac:dyDescent="0.35">
      <c r="BF249" s="10"/>
      <c r="BG249" s="10"/>
      <c r="BH249" s="10"/>
      <c r="BI249" s="10"/>
      <c r="BJ249" s="10"/>
      <c r="BK249" s="10"/>
      <c r="BL249" s="10"/>
      <c r="BM249" s="10"/>
      <c r="BN249" s="10"/>
      <c r="BO249" s="10"/>
      <c r="BP249" s="10"/>
      <c r="BQ249" s="10"/>
      <c r="BR249" s="10"/>
      <c r="BS249" s="10"/>
      <c r="BT249" s="10"/>
      <c r="BU249" s="10"/>
      <c r="BV249" s="10"/>
      <c r="BW249" s="10"/>
      <c r="BX249" s="10"/>
      <c r="BY249" s="10"/>
      <c r="BZ249" s="10"/>
      <c r="CK249" s="11"/>
      <c r="CL249" s="11"/>
    </row>
    <row r="250" spans="58:90" s="3" customFormat="1" x14ac:dyDescent="0.35">
      <c r="BF250" s="10"/>
      <c r="BG250" s="10"/>
      <c r="BH250" s="10"/>
      <c r="BI250" s="10"/>
      <c r="BJ250" s="10"/>
      <c r="BK250" s="10"/>
      <c r="BL250" s="10"/>
      <c r="BM250" s="10"/>
      <c r="BN250" s="10"/>
      <c r="BO250" s="10"/>
      <c r="BP250" s="10"/>
      <c r="BQ250" s="10"/>
      <c r="BR250" s="10"/>
      <c r="BS250" s="10"/>
      <c r="BT250" s="10"/>
      <c r="BU250" s="10"/>
      <c r="BV250" s="10"/>
      <c r="BW250" s="10"/>
      <c r="BX250" s="10"/>
      <c r="BY250" s="10"/>
      <c r="BZ250" s="10"/>
      <c r="CK250" s="11"/>
      <c r="CL250" s="11"/>
    </row>
    <row r="251" spans="58:90" s="3" customFormat="1" x14ac:dyDescent="0.35">
      <c r="BF251" s="10"/>
      <c r="BG251" s="10"/>
      <c r="BH251" s="10"/>
      <c r="BI251" s="10"/>
      <c r="BJ251" s="10"/>
      <c r="BK251" s="10"/>
      <c r="BL251" s="10"/>
      <c r="BM251" s="10"/>
      <c r="BN251" s="10"/>
      <c r="BO251" s="10"/>
      <c r="BP251" s="10"/>
      <c r="BQ251" s="10"/>
      <c r="BR251" s="10"/>
      <c r="BS251" s="10"/>
      <c r="BT251" s="10"/>
      <c r="BU251" s="10"/>
      <c r="BV251" s="10"/>
      <c r="BW251" s="10"/>
      <c r="BX251" s="10"/>
      <c r="BY251" s="10"/>
      <c r="BZ251" s="10"/>
      <c r="CK251" s="11"/>
      <c r="CL251" s="11"/>
    </row>
    <row r="252" spans="58:90" s="3" customFormat="1" x14ac:dyDescent="0.35">
      <c r="BF252" s="10"/>
      <c r="BG252" s="10"/>
      <c r="BH252" s="10"/>
      <c r="BI252" s="10"/>
      <c r="BJ252" s="10"/>
      <c r="BK252" s="10"/>
      <c r="BL252" s="10"/>
      <c r="BM252" s="10"/>
      <c r="BN252" s="10"/>
      <c r="BO252" s="10"/>
      <c r="BP252" s="10"/>
      <c r="BQ252" s="10"/>
      <c r="BR252" s="10"/>
      <c r="BS252" s="10"/>
      <c r="BT252" s="10"/>
      <c r="BU252" s="10"/>
      <c r="BV252" s="10"/>
      <c r="BW252" s="10"/>
      <c r="BX252" s="10"/>
      <c r="BY252" s="10"/>
      <c r="BZ252" s="10"/>
      <c r="CK252" s="11"/>
      <c r="CL252" s="11"/>
    </row>
    <row r="253" spans="58:90" s="3" customFormat="1" x14ac:dyDescent="0.35">
      <c r="BF253" s="10"/>
      <c r="BG253" s="10"/>
      <c r="BH253" s="10"/>
      <c r="BI253" s="10"/>
      <c r="BJ253" s="10"/>
      <c r="BK253" s="10"/>
      <c r="BL253" s="10"/>
      <c r="BM253" s="10"/>
      <c r="BN253" s="10"/>
      <c r="BO253" s="10"/>
      <c r="BP253" s="10"/>
      <c r="BQ253" s="10"/>
      <c r="BR253" s="10"/>
      <c r="BS253" s="10"/>
      <c r="BT253" s="10"/>
      <c r="BU253" s="10"/>
      <c r="BV253" s="10"/>
      <c r="BW253" s="10"/>
      <c r="BX253" s="10"/>
      <c r="BY253" s="10"/>
      <c r="BZ253" s="10"/>
      <c r="CK253" s="11"/>
      <c r="CL253" s="11"/>
    </row>
    <row r="254" spans="58:90" s="3" customFormat="1" x14ac:dyDescent="0.35">
      <c r="BF254" s="10"/>
      <c r="BG254" s="10"/>
      <c r="BH254" s="10"/>
      <c r="BI254" s="10"/>
      <c r="BJ254" s="10"/>
      <c r="BK254" s="10"/>
      <c r="BL254" s="10"/>
      <c r="BM254" s="10"/>
      <c r="BN254" s="10"/>
      <c r="BO254" s="10"/>
      <c r="BP254" s="10"/>
      <c r="BQ254" s="10"/>
      <c r="BR254" s="10"/>
      <c r="BS254" s="10"/>
      <c r="BT254" s="10"/>
      <c r="BU254" s="10"/>
      <c r="BV254" s="10"/>
      <c r="BW254" s="10"/>
      <c r="BX254" s="10"/>
      <c r="BY254" s="10"/>
      <c r="BZ254" s="10"/>
      <c r="CK254" s="11"/>
      <c r="CL254" s="11"/>
    </row>
    <row r="255" spans="58:90" s="3" customFormat="1" x14ac:dyDescent="0.35">
      <c r="BF255" s="10"/>
      <c r="BG255" s="10"/>
      <c r="BH255" s="10"/>
      <c r="BI255" s="10"/>
      <c r="BJ255" s="10"/>
      <c r="BK255" s="10"/>
      <c r="BL255" s="10"/>
      <c r="BM255" s="10"/>
      <c r="BN255" s="10"/>
      <c r="BO255" s="10"/>
      <c r="BP255" s="10"/>
      <c r="BQ255" s="10"/>
      <c r="BR255" s="10"/>
      <c r="BS255" s="10"/>
      <c r="BT255" s="10"/>
      <c r="BU255" s="10"/>
      <c r="BV255" s="10"/>
      <c r="BW255" s="10"/>
      <c r="BX255" s="10"/>
      <c r="BY255" s="10"/>
      <c r="BZ255" s="10"/>
      <c r="CK255" s="11"/>
      <c r="CL255" s="11"/>
    </row>
    <row r="256" spans="58:90" s="3" customFormat="1" x14ac:dyDescent="0.35">
      <c r="BF256" s="10"/>
      <c r="BG256" s="10"/>
      <c r="BH256" s="10"/>
      <c r="BI256" s="10"/>
      <c r="BJ256" s="10"/>
      <c r="BK256" s="10"/>
      <c r="BL256" s="10"/>
      <c r="BM256" s="10"/>
      <c r="BN256" s="10"/>
      <c r="BO256" s="10"/>
      <c r="BP256" s="10"/>
      <c r="BQ256" s="10"/>
      <c r="BR256" s="10"/>
      <c r="BS256" s="10"/>
      <c r="BT256" s="10"/>
      <c r="BU256" s="10"/>
      <c r="BV256" s="10"/>
      <c r="BW256" s="10"/>
      <c r="BX256" s="10"/>
      <c r="BY256" s="10"/>
      <c r="BZ256" s="10"/>
      <c r="CK256" s="11"/>
      <c r="CL256" s="11"/>
    </row>
    <row r="257" spans="58:90" s="3" customFormat="1" x14ac:dyDescent="0.35">
      <c r="BF257" s="10"/>
      <c r="BG257" s="10"/>
      <c r="BH257" s="10"/>
      <c r="BI257" s="10"/>
      <c r="BJ257" s="10"/>
      <c r="BK257" s="10"/>
      <c r="BL257" s="10"/>
      <c r="BM257" s="10"/>
      <c r="BN257" s="10"/>
      <c r="BO257" s="10"/>
      <c r="BP257" s="10"/>
      <c r="BQ257" s="10"/>
      <c r="BR257" s="10"/>
      <c r="BS257" s="10"/>
      <c r="BT257" s="10"/>
      <c r="BU257" s="10"/>
      <c r="BV257" s="10"/>
      <c r="BW257" s="10"/>
      <c r="BX257" s="10"/>
      <c r="BY257" s="10"/>
      <c r="BZ257" s="10"/>
      <c r="CK257" s="11"/>
      <c r="CL257" s="11"/>
    </row>
    <row r="258" spans="58:90" s="3" customFormat="1" x14ac:dyDescent="0.35">
      <c r="BF258" s="10"/>
      <c r="BG258" s="10"/>
      <c r="BH258" s="10"/>
      <c r="BI258" s="10"/>
      <c r="BJ258" s="10"/>
      <c r="BK258" s="10"/>
      <c r="BL258" s="10"/>
      <c r="BM258" s="10"/>
      <c r="BN258" s="10"/>
      <c r="BO258" s="10"/>
      <c r="BP258" s="10"/>
      <c r="BQ258" s="10"/>
      <c r="BR258" s="10"/>
      <c r="BS258" s="10"/>
      <c r="BT258" s="10"/>
      <c r="BU258" s="10"/>
      <c r="BV258" s="10"/>
      <c r="BW258" s="10"/>
      <c r="BX258" s="10"/>
      <c r="BY258" s="10"/>
      <c r="BZ258" s="10"/>
      <c r="CK258" s="11"/>
      <c r="CL258" s="11"/>
    </row>
    <row r="259" spans="58:90" s="3" customFormat="1" x14ac:dyDescent="0.35">
      <c r="BF259" s="10"/>
      <c r="BG259" s="10"/>
      <c r="BH259" s="10"/>
      <c r="BI259" s="10"/>
      <c r="BJ259" s="10"/>
      <c r="BK259" s="10"/>
      <c r="BL259" s="10"/>
      <c r="BM259" s="10"/>
      <c r="BN259" s="10"/>
      <c r="BO259" s="10"/>
      <c r="BP259" s="10"/>
      <c r="BQ259" s="10"/>
      <c r="BR259" s="10"/>
      <c r="BS259" s="10"/>
      <c r="BT259" s="10"/>
      <c r="BU259" s="10"/>
      <c r="BV259" s="10"/>
      <c r="BW259" s="10"/>
      <c r="BX259" s="10"/>
      <c r="BY259" s="10"/>
      <c r="BZ259" s="10"/>
      <c r="CK259" s="11"/>
      <c r="CL259" s="11"/>
    </row>
    <row r="260" spans="58:90" s="3" customFormat="1" x14ac:dyDescent="0.35">
      <c r="BF260" s="10"/>
      <c r="BG260" s="10"/>
      <c r="BH260" s="10"/>
      <c r="BI260" s="10"/>
      <c r="BJ260" s="10"/>
      <c r="BK260" s="10"/>
      <c r="BL260" s="10"/>
      <c r="BM260" s="10"/>
      <c r="BN260" s="10"/>
      <c r="BO260" s="10"/>
      <c r="BP260" s="10"/>
      <c r="BQ260" s="10"/>
      <c r="BR260" s="10"/>
      <c r="BS260" s="10"/>
      <c r="BT260" s="10"/>
      <c r="BU260" s="10"/>
      <c r="BV260" s="10"/>
      <c r="BW260" s="10"/>
      <c r="BX260" s="10"/>
      <c r="BY260" s="10"/>
      <c r="BZ260" s="10"/>
      <c r="CK260" s="11"/>
      <c r="CL260" s="11"/>
    </row>
    <row r="261" spans="58:90" s="3" customFormat="1" x14ac:dyDescent="0.35">
      <c r="BF261" s="10"/>
      <c r="BG261" s="10"/>
      <c r="BH261" s="10"/>
      <c r="BI261" s="10"/>
      <c r="BJ261" s="10"/>
      <c r="BK261" s="10"/>
      <c r="BL261" s="10"/>
      <c r="BM261" s="10"/>
      <c r="BN261" s="10"/>
      <c r="BO261" s="10"/>
      <c r="BP261" s="10"/>
      <c r="BQ261" s="10"/>
      <c r="BR261" s="10"/>
      <c r="BS261" s="10"/>
      <c r="BT261" s="10"/>
      <c r="BU261" s="10"/>
      <c r="BV261" s="10"/>
      <c r="BW261" s="10"/>
      <c r="BX261" s="10"/>
      <c r="BY261" s="10"/>
      <c r="BZ261" s="10"/>
      <c r="CK261" s="11"/>
      <c r="CL261" s="11"/>
    </row>
    <row r="262" spans="58:90" s="3" customFormat="1" x14ac:dyDescent="0.35">
      <c r="BF262" s="10"/>
      <c r="BG262" s="10"/>
      <c r="BH262" s="10"/>
      <c r="BI262" s="10"/>
      <c r="BJ262" s="10"/>
      <c r="BK262" s="10"/>
      <c r="BL262" s="10"/>
      <c r="BM262" s="10"/>
      <c r="BN262" s="10"/>
      <c r="BO262" s="10"/>
      <c r="BP262" s="10"/>
      <c r="BQ262" s="10"/>
      <c r="BR262" s="10"/>
      <c r="BS262" s="10"/>
      <c r="BT262" s="10"/>
      <c r="BU262" s="10"/>
      <c r="BV262" s="10"/>
      <c r="BW262" s="10"/>
      <c r="BX262" s="10"/>
      <c r="BY262" s="10"/>
      <c r="BZ262" s="10"/>
      <c r="CK262" s="11"/>
      <c r="CL262" s="11"/>
    </row>
    <row r="263" spans="58:90" s="3" customFormat="1" x14ac:dyDescent="0.35">
      <c r="BF263" s="10"/>
      <c r="BG263" s="10"/>
      <c r="BH263" s="10"/>
      <c r="BI263" s="10"/>
      <c r="BJ263" s="10"/>
      <c r="BK263" s="10"/>
      <c r="BL263" s="10"/>
      <c r="BM263" s="10"/>
      <c r="BN263" s="10"/>
      <c r="BO263" s="10"/>
      <c r="BP263" s="10"/>
      <c r="BQ263" s="10"/>
      <c r="BR263" s="10"/>
      <c r="BS263" s="10"/>
      <c r="BT263" s="10"/>
      <c r="BU263" s="10"/>
      <c r="BV263" s="10"/>
      <c r="BW263" s="10"/>
      <c r="BX263" s="10"/>
      <c r="BY263" s="10"/>
      <c r="BZ263" s="10"/>
      <c r="CK263" s="11"/>
      <c r="CL263" s="11"/>
    </row>
    <row r="264" spans="58:90" s="3" customFormat="1" x14ac:dyDescent="0.35">
      <c r="BF264" s="10"/>
      <c r="BG264" s="10"/>
      <c r="BH264" s="10"/>
      <c r="BI264" s="10"/>
      <c r="BJ264" s="10"/>
      <c r="BK264" s="10"/>
      <c r="BL264" s="10"/>
      <c r="BM264" s="10"/>
      <c r="BN264" s="10"/>
      <c r="BO264" s="10"/>
      <c r="BP264" s="10"/>
      <c r="BQ264" s="10"/>
      <c r="BR264" s="10"/>
      <c r="BS264" s="10"/>
      <c r="BT264" s="10"/>
      <c r="BU264" s="10"/>
      <c r="BV264" s="10"/>
      <c r="BW264" s="10"/>
      <c r="BX264" s="10"/>
      <c r="BY264" s="10"/>
      <c r="BZ264" s="10"/>
      <c r="CK264" s="11"/>
      <c r="CL264" s="11"/>
    </row>
    <row r="265" spans="58:90" s="3" customFormat="1" x14ac:dyDescent="0.35">
      <c r="BF265" s="10"/>
      <c r="BG265" s="10"/>
      <c r="BH265" s="10"/>
      <c r="BI265" s="10"/>
      <c r="BJ265" s="10"/>
      <c r="BK265" s="10"/>
      <c r="BL265" s="10"/>
      <c r="BM265" s="10"/>
      <c r="BN265" s="10"/>
      <c r="BO265" s="10"/>
      <c r="BP265" s="10"/>
      <c r="BQ265" s="10"/>
      <c r="BR265" s="10"/>
      <c r="BS265" s="10"/>
      <c r="BT265" s="10"/>
      <c r="BU265" s="10"/>
      <c r="BV265" s="10"/>
      <c r="BW265" s="10"/>
      <c r="BX265" s="10"/>
      <c r="BY265" s="10"/>
      <c r="BZ265" s="10"/>
      <c r="CK265" s="11"/>
      <c r="CL265" s="11"/>
    </row>
    <row r="266" spans="58:90" s="3" customFormat="1" x14ac:dyDescent="0.35">
      <c r="BF266" s="10"/>
      <c r="BG266" s="10"/>
      <c r="BH266" s="10"/>
      <c r="BI266" s="10"/>
      <c r="BJ266" s="10"/>
      <c r="BK266" s="10"/>
      <c r="BL266" s="10"/>
      <c r="BM266" s="10"/>
      <c r="BN266" s="10"/>
      <c r="BO266" s="10"/>
      <c r="BP266" s="10"/>
      <c r="BQ266" s="10"/>
      <c r="BR266" s="10"/>
      <c r="BS266" s="10"/>
      <c r="BT266" s="10"/>
      <c r="BU266" s="10"/>
      <c r="BV266" s="10"/>
      <c r="BW266" s="10"/>
      <c r="BX266" s="10"/>
      <c r="BY266" s="10"/>
      <c r="BZ266" s="10"/>
      <c r="CK266" s="11"/>
      <c r="CL266" s="11"/>
    </row>
    <row r="267" spans="58:90" s="3" customFormat="1" x14ac:dyDescent="0.35">
      <c r="BF267" s="10"/>
      <c r="BG267" s="10"/>
      <c r="BH267" s="10"/>
      <c r="BI267" s="10"/>
      <c r="BJ267" s="10"/>
      <c r="BK267" s="10"/>
      <c r="BL267" s="10"/>
      <c r="BM267" s="10"/>
      <c r="BN267" s="10"/>
      <c r="BO267" s="10"/>
      <c r="BP267" s="10"/>
      <c r="BQ267" s="10"/>
      <c r="BR267" s="10"/>
      <c r="BS267" s="10"/>
      <c r="BT267" s="10"/>
      <c r="BU267" s="10"/>
      <c r="BV267" s="10"/>
      <c r="BW267" s="10"/>
      <c r="BX267" s="10"/>
      <c r="BY267" s="10"/>
      <c r="BZ267" s="10"/>
      <c r="CK267" s="11"/>
      <c r="CL267" s="11"/>
    </row>
    <row r="268" spans="58:90" s="3" customFormat="1" x14ac:dyDescent="0.35">
      <c r="BF268" s="10"/>
      <c r="BG268" s="10"/>
      <c r="BH268" s="10"/>
      <c r="BI268" s="10"/>
      <c r="BJ268" s="10"/>
      <c r="BK268" s="10"/>
      <c r="BL268" s="10"/>
      <c r="BM268" s="10"/>
      <c r="BN268" s="10"/>
      <c r="BO268" s="10"/>
      <c r="BP268" s="10"/>
      <c r="BQ268" s="10"/>
      <c r="BR268" s="10"/>
      <c r="BS268" s="10"/>
      <c r="BT268" s="10"/>
      <c r="BU268" s="10"/>
      <c r="BV268" s="10"/>
      <c r="BW268" s="10"/>
      <c r="BX268" s="10"/>
      <c r="BY268" s="10"/>
      <c r="BZ268" s="10"/>
      <c r="CK268" s="11"/>
      <c r="CL268" s="11"/>
    </row>
    <row r="269" spans="58:90" s="3" customFormat="1" x14ac:dyDescent="0.35">
      <c r="BF269" s="10"/>
      <c r="BG269" s="10"/>
      <c r="BH269" s="10"/>
      <c r="BI269" s="10"/>
      <c r="BJ269" s="10"/>
      <c r="BK269" s="10"/>
      <c r="BL269" s="10"/>
      <c r="BM269" s="10"/>
      <c r="BN269" s="10"/>
      <c r="BO269" s="10"/>
      <c r="BP269" s="10"/>
      <c r="BQ269" s="10"/>
      <c r="BR269" s="10"/>
      <c r="BS269" s="10"/>
      <c r="BT269" s="10"/>
      <c r="BU269" s="10"/>
      <c r="BV269" s="10"/>
      <c r="BW269" s="10"/>
      <c r="BX269" s="10"/>
      <c r="BY269" s="10"/>
      <c r="BZ269" s="10"/>
      <c r="CK269" s="11"/>
      <c r="CL269" s="11"/>
    </row>
    <row r="270" spans="58:90" s="3" customFormat="1" x14ac:dyDescent="0.35">
      <c r="BF270" s="10"/>
      <c r="BG270" s="10"/>
      <c r="BH270" s="10"/>
      <c r="BI270" s="10"/>
      <c r="BJ270" s="10"/>
      <c r="BK270" s="10"/>
      <c r="BL270" s="10"/>
      <c r="BM270" s="10"/>
      <c r="BN270" s="10"/>
      <c r="BO270" s="10"/>
      <c r="BP270" s="10"/>
      <c r="BQ270" s="10"/>
      <c r="BR270" s="10"/>
      <c r="BS270" s="10"/>
      <c r="BT270" s="10"/>
      <c r="BU270" s="10"/>
      <c r="BV270" s="10"/>
      <c r="BW270" s="10"/>
      <c r="BX270" s="10"/>
      <c r="BY270" s="10"/>
      <c r="BZ270" s="10"/>
      <c r="CK270" s="11"/>
      <c r="CL270" s="11"/>
    </row>
    <row r="271" spans="58:90" s="3" customFormat="1" x14ac:dyDescent="0.35">
      <c r="BF271" s="10"/>
      <c r="BG271" s="10"/>
      <c r="BH271" s="10"/>
      <c r="BI271" s="10"/>
      <c r="BJ271" s="10"/>
      <c r="BK271" s="10"/>
      <c r="BL271" s="10"/>
      <c r="BM271" s="10"/>
      <c r="BN271" s="10"/>
      <c r="BO271" s="10"/>
      <c r="BP271" s="10"/>
      <c r="BQ271" s="10"/>
      <c r="BR271" s="10"/>
      <c r="BS271" s="10"/>
      <c r="BT271" s="10"/>
      <c r="BU271" s="10"/>
      <c r="BV271" s="10"/>
      <c r="BW271" s="10"/>
      <c r="BX271" s="10"/>
      <c r="BY271" s="10"/>
      <c r="BZ271" s="10"/>
      <c r="CK271" s="11"/>
      <c r="CL271" s="11"/>
    </row>
    <row r="272" spans="58:90" s="3" customFormat="1" x14ac:dyDescent="0.35">
      <c r="BF272" s="10"/>
      <c r="BG272" s="10"/>
      <c r="BH272" s="10"/>
      <c r="BI272" s="10"/>
      <c r="BJ272" s="10"/>
      <c r="BK272" s="10"/>
      <c r="BL272" s="10"/>
      <c r="BM272" s="10"/>
      <c r="BN272" s="10"/>
      <c r="BO272" s="10"/>
      <c r="BP272" s="10"/>
      <c r="BQ272" s="10"/>
      <c r="BR272" s="10"/>
      <c r="BS272" s="10"/>
      <c r="BT272" s="10"/>
      <c r="BU272" s="10"/>
      <c r="BV272" s="10"/>
      <c r="BW272" s="10"/>
      <c r="BX272" s="10"/>
      <c r="BY272" s="10"/>
      <c r="BZ272" s="10"/>
      <c r="CK272" s="11"/>
      <c r="CL272" s="11"/>
    </row>
    <row r="273" spans="58:90" s="3" customFormat="1" x14ac:dyDescent="0.35">
      <c r="BF273" s="10"/>
      <c r="BG273" s="10"/>
      <c r="BH273" s="10"/>
      <c r="BI273" s="10"/>
      <c r="BJ273" s="10"/>
      <c r="BK273" s="10"/>
      <c r="BL273" s="10"/>
      <c r="BM273" s="10"/>
      <c r="BN273" s="10"/>
      <c r="BO273" s="10"/>
      <c r="BP273" s="10"/>
      <c r="BQ273" s="10"/>
      <c r="BR273" s="10"/>
      <c r="BS273" s="10"/>
      <c r="BT273" s="10"/>
      <c r="BU273" s="10"/>
      <c r="BV273" s="10"/>
      <c r="BW273" s="10"/>
      <c r="BX273" s="10"/>
      <c r="BY273" s="10"/>
      <c r="BZ273" s="10"/>
      <c r="CK273" s="11"/>
      <c r="CL273" s="11"/>
    </row>
    <row r="274" spans="58:90" s="3" customFormat="1" x14ac:dyDescent="0.35">
      <c r="BF274" s="10"/>
      <c r="BG274" s="10"/>
      <c r="BH274" s="10"/>
      <c r="BI274" s="10"/>
      <c r="BJ274" s="10"/>
      <c r="BK274" s="10"/>
      <c r="BL274" s="10"/>
      <c r="BM274" s="10"/>
      <c r="BN274" s="10"/>
      <c r="BO274" s="10"/>
      <c r="BP274" s="10"/>
      <c r="BQ274" s="10"/>
      <c r="BR274" s="10"/>
      <c r="BS274" s="10"/>
      <c r="BT274" s="10"/>
      <c r="BU274" s="10"/>
      <c r="BV274" s="10"/>
      <c r="BW274" s="10"/>
      <c r="BX274" s="10"/>
      <c r="BY274" s="10"/>
      <c r="BZ274" s="10"/>
      <c r="CK274" s="11"/>
      <c r="CL274" s="11"/>
    </row>
    <row r="275" spans="58:90" s="3" customFormat="1" x14ac:dyDescent="0.35">
      <c r="BF275" s="10"/>
      <c r="BG275" s="10"/>
      <c r="BH275" s="10"/>
      <c r="BI275" s="10"/>
      <c r="BJ275" s="10"/>
      <c r="BK275" s="10"/>
      <c r="BL275" s="10"/>
      <c r="BM275" s="10"/>
      <c r="BN275" s="10"/>
      <c r="BO275" s="10"/>
      <c r="BP275" s="10"/>
      <c r="BQ275" s="10"/>
      <c r="BR275" s="10"/>
      <c r="BS275" s="10"/>
      <c r="BT275" s="10"/>
      <c r="BU275" s="10"/>
      <c r="BV275" s="10"/>
      <c r="BW275" s="10"/>
      <c r="BX275" s="10"/>
      <c r="BY275" s="10"/>
      <c r="BZ275" s="10"/>
      <c r="CK275" s="11"/>
      <c r="CL275" s="11"/>
    </row>
    <row r="276" spans="58:90" s="3" customFormat="1" x14ac:dyDescent="0.35">
      <c r="BF276" s="10"/>
      <c r="BG276" s="10"/>
      <c r="BH276" s="10"/>
      <c r="BI276" s="10"/>
      <c r="BJ276" s="10"/>
      <c r="BK276" s="10"/>
      <c r="BL276" s="10"/>
      <c r="BM276" s="10"/>
      <c r="BN276" s="10"/>
      <c r="BO276" s="10"/>
      <c r="BP276" s="10"/>
      <c r="BQ276" s="10"/>
      <c r="BR276" s="10"/>
      <c r="BS276" s="10"/>
      <c r="BT276" s="10"/>
      <c r="BU276" s="10"/>
      <c r="BV276" s="10"/>
      <c r="BW276" s="10"/>
      <c r="BX276" s="10"/>
      <c r="BY276" s="10"/>
      <c r="BZ276" s="10"/>
      <c r="CK276" s="11"/>
      <c r="CL276" s="11"/>
    </row>
    <row r="277" spans="58:90" s="3" customFormat="1" x14ac:dyDescent="0.35">
      <c r="BF277" s="10"/>
      <c r="BG277" s="10"/>
      <c r="BH277" s="10"/>
      <c r="BI277" s="10"/>
      <c r="BJ277" s="10"/>
      <c r="BK277" s="10"/>
      <c r="BL277" s="10"/>
      <c r="BM277" s="10"/>
      <c r="BN277" s="10"/>
      <c r="BO277" s="10"/>
      <c r="BP277" s="10"/>
      <c r="BQ277" s="10"/>
      <c r="BR277" s="10"/>
      <c r="BS277" s="10"/>
      <c r="BT277" s="10"/>
      <c r="BU277" s="10"/>
      <c r="BV277" s="10"/>
      <c r="BW277" s="10"/>
      <c r="BX277" s="10"/>
      <c r="BY277" s="10"/>
      <c r="BZ277" s="10"/>
      <c r="CK277" s="11"/>
      <c r="CL277" s="11"/>
    </row>
    <row r="278" spans="58:90" s="3" customFormat="1" x14ac:dyDescent="0.35">
      <c r="BF278" s="10"/>
      <c r="BG278" s="10"/>
      <c r="BH278" s="10"/>
      <c r="BI278" s="10"/>
      <c r="BJ278" s="10"/>
      <c r="BK278" s="10"/>
      <c r="BL278" s="10"/>
      <c r="BM278" s="10"/>
      <c r="BN278" s="10"/>
      <c r="BO278" s="10"/>
      <c r="BP278" s="10"/>
      <c r="BQ278" s="10"/>
      <c r="BR278" s="10"/>
      <c r="BS278" s="10"/>
      <c r="BT278" s="10"/>
      <c r="BU278" s="10"/>
      <c r="BV278" s="10"/>
      <c r="BW278" s="10"/>
      <c r="BX278" s="10"/>
      <c r="BY278" s="10"/>
      <c r="BZ278" s="10"/>
      <c r="CK278" s="11"/>
      <c r="CL278" s="11"/>
    </row>
    <row r="279" spans="58:90" s="3" customFormat="1" x14ac:dyDescent="0.35">
      <c r="BF279" s="10"/>
      <c r="BG279" s="10"/>
      <c r="BH279" s="10"/>
      <c r="BI279" s="10"/>
      <c r="BJ279" s="10"/>
      <c r="BK279" s="10"/>
      <c r="BL279" s="10"/>
      <c r="BM279" s="10"/>
      <c r="BN279" s="10"/>
      <c r="BO279" s="10"/>
      <c r="BP279" s="10"/>
      <c r="BQ279" s="10"/>
      <c r="BR279" s="10"/>
      <c r="BS279" s="10"/>
      <c r="BT279" s="10"/>
      <c r="BU279" s="10"/>
      <c r="BV279" s="10"/>
      <c r="BW279" s="10"/>
      <c r="BX279" s="10"/>
      <c r="BY279" s="10"/>
      <c r="BZ279" s="10"/>
      <c r="CK279" s="11"/>
      <c r="CL279" s="11"/>
    </row>
    <row r="280" spans="58:90" s="3" customFormat="1" x14ac:dyDescent="0.35">
      <c r="BF280" s="10"/>
      <c r="BG280" s="10"/>
      <c r="BH280" s="10"/>
      <c r="BI280" s="10"/>
      <c r="BJ280" s="10"/>
      <c r="BK280" s="10"/>
      <c r="BL280" s="10"/>
      <c r="BM280" s="10"/>
      <c r="BN280" s="10"/>
      <c r="BO280" s="10"/>
      <c r="BP280" s="10"/>
      <c r="BQ280" s="10"/>
      <c r="BR280" s="10"/>
      <c r="BS280" s="10"/>
      <c r="BT280" s="10"/>
      <c r="BU280" s="10"/>
      <c r="BV280" s="10"/>
      <c r="BW280" s="10"/>
      <c r="BX280" s="10"/>
      <c r="BY280" s="10"/>
      <c r="BZ280" s="10"/>
      <c r="CK280" s="11"/>
      <c r="CL280" s="11"/>
    </row>
    <row r="281" spans="58:90" s="3" customFormat="1" x14ac:dyDescent="0.35">
      <c r="BF281" s="10"/>
      <c r="BG281" s="10"/>
      <c r="BH281" s="10"/>
      <c r="BI281" s="10"/>
      <c r="BJ281" s="10"/>
      <c r="BK281" s="10"/>
      <c r="BL281" s="10"/>
      <c r="BM281" s="10"/>
      <c r="BN281" s="10"/>
      <c r="BO281" s="10"/>
      <c r="BP281" s="10"/>
      <c r="BQ281" s="10"/>
      <c r="BR281" s="10"/>
      <c r="BS281" s="10"/>
      <c r="BT281" s="10"/>
      <c r="BU281" s="10"/>
      <c r="BV281" s="10"/>
      <c r="BW281" s="10"/>
      <c r="BX281" s="10"/>
      <c r="BY281" s="10"/>
      <c r="BZ281" s="10"/>
      <c r="CK281" s="11"/>
      <c r="CL281" s="11"/>
    </row>
    <row r="282" spans="58:90" s="3" customFormat="1" x14ac:dyDescent="0.35">
      <c r="BF282" s="10"/>
      <c r="BG282" s="10"/>
      <c r="BH282" s="10"/>
      <c r="BI282" s="10"/>
      <c r="BJ282" s="10"/>
      <c r="BK282" s="10"/>
      <c r="BL282" s="10"/>
      <c r="BM282" s="10"/>
      <c r="BN282" s="10"/>
      <c r="BO282" s="10"/>
      <c r="BP282" s="10"/>
      <c r="BQ282" s="10"/>
      <c r="BR282" s="10"/>
      <c r="BS282" s="10"/>
      <c r="BT282" s="10"/>
      <c r="BU282" s="10"/>
      <c r="BV282" s="10"/>
      <c r="BW282" s="10"/>
      <c r="BX282" s="10"/>
      <c r="BY282" s="10"/>
      <c r="BZ282" s="10"/>
      <c r="CK282" s="11"/>
      <c r="CL282" s="11"/>
    </row>
    <row r="283" spans="58:90" s="3" customFormat="1" x14ac:dyDescent="0.35">
      <c r="BF283" s="10"/>
      <c r="BG283" s="10"/>
      <c r="BH283" s="10"/>
      <c r="BI283" s="10"/>
      <c r="BJ283" s="10"/>
      <c r="BK283" s="10"/>
      <c r="BL283" s="10"/>
      <c r="BM283" s="10"/>
      <c r="BN283" s="10"/>
      <c r="BO283" s="10"/>
      <c r="BP283" s="10"/>
      <c r="BQ283" s="10"/>
      <c r="BR283" s="10"/>
      <c r="BS283" s="10"/>
      <c r="BT283" s="10"/>
      <c r="BU283" s="10"/>
      <c r="BV283" s="10"/>
      <c r="BW283" s="10"/>
      <c r="BX283" s="10"/>
      <c r="BY283" s="10"/>
      <c r="BZ283" s="10"/>
      <c r="CK283" s="11"/>
      <c r="CL283" s="11"/>
    </row>
    <row r="284" spans="58:90" s="3" customFormat="1" x14ac:dyDescent="0.35">
      <c r="BF284" s="10"/>
      <c r="BG284" s="10"/>
      <c r="BH284" s="10"/>
      <c r="BI284" s="10"/>
      <c r="BJ284" s="10"/>
      <c r="BK284" s="10"/>
      <c r="BL284" s="10"/>
      <c r="BM284" s="10"/>
      <c r="BN284" s="10"/>
      <c r="BO284" s="10"/>
      <c r="BP284" s="10"/>
      <c r="BQ284" s="10"/>
      <c r="BR284" s="10"/>
      <c r="BS284" s="10"/>
      <c r="BT284" s="10"/>
      <c r="BU284" s="10"/>
      <c r="BV284" s="10"/>
      <c r="BW284" s="10"/>
      <c r="BX284" s="10"/>
      <c r="BY284" s="10"/>
      <c r="BZ284" s="10"/>
      <c r="CK284" s="11"/>
      <c r="CL284" s="11"/>
    </row>
    <row r="285" spans="58:90" s="3" customFormat="1" x14ac:dyDescent="0.35">
      <c r="BF285" s="10"/>
      <c r="BG285" s="10"/>
      <c r="BH285" s="10"/>
      <c r="BI285" s="10"/>
      <c r="BJ285" s="10"/>
      <c r="BK285" s="10"/>
      <c r="BL285" s="10"/>
      <c r="BM285" s="10"/>
      <c r="BN285" s="10"/>
      <c r="BO285" s="10"/>
      <c r="BP285" s="10"/>
      <c r="BQ285" s="10"/>
      <c r="BR285" s="10"/>
      <c r="BS285" s="10"/>
      <c r="BT285" s="10"/>
      <c r="BU285" s="10"/>
      <c r="BV285" s="10"/>
      <c r="BW285" s="10"/>
      <c r="BX285" s="10"/>
      <c r="BY285" s="10"/>
      <c r="BZ285" s="10"/>
      <c r="CK285" s="11"/>
      <c r="CL285" s="11"/>
    </row>
    <row r="286" spans="58:90" s="3" customFormat="1" x14ac:dyDescent="0.35">
      <c r="BF286" s="10"/>
      <c r="BG286" s="10"/>
      <c r="BH286" s="10"/>
      <c r="BI286" s="10"/>
      <c r="BJ286" s="10"/>
      <c r="BK286" s="10"/>
      <c r="BL286" s="10"/>
      <c r="BM286" s="10"/>
      <c r="BN286" s="10"/>
      <c r="BO286" s="10"/>
      <c r="BP286" s="10"/>
      <c r="BQ286" s="10"/>
      <c r="BR286" s="10"/>
      <c r="BS286" s="10"/>
      <c r="BT286" s="10"/>
      <c r="BU286" s="10"/>
      <c r="BV286" s="10"/>
      <c r="BW286" s="10"/>
      <c r="BX286" s="10"/>
      <c r="BY286" s="10"/>
      <c r="BZ286" s="10"/>
      <c r="CK286" s="11"/>
      <c r="CL286" s="11"/>
    </row>
    <row r="287" spans="58:90" s="3" customFormat="1" x14ac:dyDescent="0.35">
      <c r="BF287" s="10"/>
      <c r="BG287" s="10"/>
      <c r="BH287" s="10"/>
      <c r="BI287" s="10"/>
      <c r="BJ287" s="10"/>
      <c r="BK287" s="10"/>
      <c r="BL287" s="10"/>
      <c r="BM287" s="10"/>
      <c r="BN287" s="10"/>
      <c r="BO287" s="10"/>
      <c r="BP287" s="10"/>
      <c r="BQ287" s="10"/>
      <c r="BR287" s="10"/>
      <c r="BS287" s="10"/>
      <c r="BT287" s="10"/>
      <c r="BU287" s="10"/>
      <c r="BV287" s="10"/>
      <c r="BW287" s="10"/>
      <c r="BX287" s="10"/>
      <c r="BY287" s="10"/>
      <c r="BZ287" s="10"/>
      <c r="CK287" s="11"/>
      <c r="CL287" s="11"/>
    </row>
    <row r="288" spans="58:90" s="3" customFormat="1" x14ac:dyDescent="0.35">
      <c r="BF288" s="10"/>
      <c r="BG288" s="10"/>
      <c r="BH288" s="10"/>
      <c r="BI288" s="10"/>
      <c r="BJ288" s="10"/>
      <c r="BK288" s="10"/>
      <c r="BL288" s="10"/>
      <c r="BM288" s="10"/>
      <c r="BN288" s="10"/>
      <c r="BO288" s="10"/>
      <c r="BP288" s="10"/>
      <c r="BQ288" s="10"/>
      <c r="BR288" s="10"/>
      <c r="BS288" s="10"/>
      <c r="BT288" s="10"/>
      <c r="BU288" s="10"/>
      <c r="BV288" s="10"/>
      <c r="BW288" s="10"/>
      <c r="BX288" s="10"/>
      <c r="BY288" s="10"/>
      <c r="BZ288" s="10"/>
      <c r="CK288" s="11"/>
      <c r="CL288" s="11"/>
    </row>
    <row r="289" spans="58:90" s="3" customFormat="1" x14ac:dyDescent="0.35">
      <c r="BF289" s="10"/>
      <c r="BG289" s="10"/>
      <c r="BH289" s="10"/>
      <c r="BI289" s="10"/>
      <c r="BJ289" s="10"/>
      <c r="BK289" s="10"/>
      <c r="BL289" s="10"/>
      <c r="BM289" s="10"/>
      <c r="BN289" s="10"/>
      <c r="BO289" s="10"/>
      <c r="BP289" s="10"/>
      <c r="BQ289" s="10"/>
      <c r="BR289" s="10"/>
      <c r="BS289" s="10"/>
      <c r="BT289" s="10"/>
      <c r="BU289" s="10"/>
      <c r="BV289" s="10"/>
      <c r="BW289" s="10"/>
      <c r="BX289" s="10"/>
      <c r="BY289" s="10"/>
      <c r="BZ289" s="10"/>
      <c r="CK289" s="11"/>
      <c r="CL289" s="11"/>
    </row>
    <row r="290" spans="58:90" s="3" customFormat="1" x14ac:dyDescent="0.35">
      <c r="BF290" s="10"/>
      <c r="BG290" s="10"/>
      <c r="BH290" s="10"/>
      <c r="BI290" s="10"/>
      <c r="BJ290" s="10"/>
      <c r="BK290" s="10"/>
      <c r="BL290" s="10"/>
      <c r="BM290" s="10"/>
      <c r="BN290" s="10"/>
      <c r="BO290" s="10"/>
      <c r="BP290" s="10"/>
      <c r="BQ290" s="10"/>
      <c r="BR290" s="10"/>
      <c r="BS290" s="10"/>
      <c r="BT290" s="10"/>
      <c r="BU290" s="10"/>
      <c r="BV290" s="10"/>
      <c r="BW290" s="10"/>
      <c r="BX290" s="10"/>
      <c r="BY290" s="10"/>
      <c r="BZ290" s="10"/>
      <c r="CK290" s="11"/>
      <c r="CL290" s="11"/>
    </row>
    <row r="291" spans="58:90" s="3" customFormat="1" x14ac:dyDescent="0.35">
      <c r="BF291" s="10"/>
      <c r="BG291" s="10"/>
      <c r="BH291" s="10"/>
      <c r="BI291" s="10"/>
      <c r="BJ291" s="10"/>
      <c r="BK291" s="10"/>
      <c r="BL291" s="10"/>
      <c r="BM291" s="10"/>
      <c r="BN291" s="10"/>
      <c r="BO291" s="10"/>
      <c r="BP291" s="10"/>
      <c r="BQ291" s="10"/>
      <c r="BR291" s="10"/>
      <c r="BS291" s="10"/>
      <c r="BT291" s="10"/>
      <c r="BU291" s="10"/>
      <c r="BV291" s="10"/>
      <c r="BW291" s="10"/>
      <c r="BX291" s="10"/>
      <c r="BY291" s="10"/>
      <c r="BZ291" s="10"/>
      <c r="CK291" s="11"/>
      <c r="CL291" s="11"/>
    </row>
    <row r="292" spans="58:90" s="3" customFormat="1" x14ac:dyDescent="0.35">
      <c r="BF292" s="10"/>
      <c r="BG292" s="10"/>
      <c r="BH292" s="10"/>
      <c r="BI292" s="10"/>
      <c r="BJ292" s="10"/>
      <c r="BK292" s="10"/>
      <c r="BL292" s="10"/>
      <c r="BM292" s="10"/>
      <c r="BN292" s="10"/>
      <c r="BO292" s="10"/>
      <c r="BP292" s="10"/>
      <c r="BQ292" s="10"/>
      <c r="BR292" s="10"/>
      <c r="BS292" s="10"/>
      <c r="BT292" s="10"/>
      <c r="BU292" s="10"/>
      <c r="BV292" s="10"/>
      <c r="BW292" s="10"/>
      <c r="BX292" s="10"/>
      <c r="BY292" s="10"/>
      <c r="BZ292" s="10"/>
      <c r="CK292" s="11"/>
      <c r="CL292" s="11"/>
    </row>
    <row r="293" spans="58:90" s="3" customFormat="1" x14ac:dyDescent="0.35">
      <c r="BF293" s="10"/>
      <c r="BG293" s="10"/>
      <c r="BH293" s="10"/>
      <c r="BI293" s="10"/>
      <c r="BJ293" s="10"/>
      <c r="BK293" s="10"/>
      <c r="BL293" s="10"/>
      <c r="BM293" s="10"/>
      <c r="BN293" s="10"/>
      <c r="BO293" s="10"/>
      <c r="BP293" s="10"/>
      <c r="BQ293" s="10"/>
      <c r="BR293" s="10"/>
      <c r="BS293" s="10"/>
      <c r="BT293" s="10"/>
      <c r="BU293" s="10"/>
      <c r="BV293" s="10"/>
      <c r="BW293" s="10"/>
      <c r="BX293" s="10"/>
      <c r="BY293" s="10"/>
      <c r="BZ293" s="10"/>
      <c r="CK293" s="11"/>
      <c r="CL293" s="11"/>
    </row>
    <row r="294" spans="58:90" s="3" customFormat="1" x14ac:dyDescent="0.35">
      <c r="BF294" s="10"/>
      <c r="BG294" s="10"/>
      <c r="BH294" s="10"/>
      <c r="BI294" s="10"/>
      <c r="BJ294" s="10"/>
      <c r="BK294" s="10"/>
      <c r="BL294" s="10"/>
      <c r="BM294" s="10"/>
      <c r="BN294" s="10"/>
      <c r="BO294" s="10"/>
      <c r="BP294" s="10"/>
      <c r="BQ294" s="10"/>
      <c r="BR294" s="10"/>
      <c r="BS294" s="10"/>
      <c r="BT294" s="10"/>
      <c r="BU294" s="10"/>
      <c r="BV294" s="10"/>
      <c r="BW294" s="10"/>
      <c r="BX294" s="10"/>
      <c r="BY294" s="10"/>
      <c r="BZ294" s="10"/>
      <c r="CK294" s="11"/>
      <c r="CL294" s="11"/>
    </row>
    <row r="295" spans="58:90" s="3" customFormat="1" x14ac:dyDescent="0.35">
      <c r="BF295" s="10"/>
      <c r="BG295" s="10"/>
      <c r="BH295" s="10"/>
      <c r="BI295" s="10"/>
      <c r="BJ295" s="10"/>
      <c r="BK295" s="10"/>
      <c r="BL295" s="10"/>
      <c r="BM295" s="10"/>
      <c r="BN295" s="10"/>
      <c r="BO295" s="10"/>
      <c r="BP295" s="10"/>
      <c r="BQ295" s="10"/>
      <c r="BR295" s="10"/>
      <c r="BS295" s="10"/>
      <c r="BT295" s="10"/>
      <c r="BU295" s="10"/>
      <c r="BV295" s="10"/>
      <c r="BW295" s="10"/>
      <c r="BX295" s="10"/>
      <c r="BY295" s="10"/>
      <c r="BZ295" s="10"/>
      <c r="CK295" s="11"/>
      <c r="CL295" s="11"/>
    </row>
    <row r="296" spans="58:90" s="3" customFormat="1" x14ac:dyDescent="0.35">
      <c r="BF296" s="10"/>
      <c r="BG296" s="10"/>
      <c r="BH296" s="10"/>
      <c r="BI296" s="10"/>
      <c r="BJ296" s="10"/>
      <c r="BK296" s="10"/>
      <c r="BL296" s="10"/>
      <c r="BM296" s="10"/>
      <c r="BN296" s="10"/>
      <c r="BO296" s="10"/>
      <c r="BP296" s="10"/>
      <c r="BQ296" s="10"/>
      <c r="BR296" s="10"/>
      <c r="BS296" s="10"/>
      <c r="BT296" s="10"/>
      <c r="BU296" s="10"/>
      <c r="BV296" s="10"/>
      <c r="BW296" s="10"/>
      <c r="BX296" s="10"/>
      <c r="BY296" s="10"/>
      <c r="BZ296" s="10"/>
      <c r="CK296" s="11"/>
      <c r="CL296" s="11"/>
    </row>
    <row r="297" spans="58:90" s="3" customFormat="1" x14ac:dyDescent="0.35">
      <c r="BF297" s="10"/>
      <c r="BG297" s="10"/>
      <c r="BH297" s="10"/>
      <c r="BI297" s="10"/>
      <c r="BJ297" s="10"/>
      <c r="BK297" s="10"/>
      <c r="BL297" s="10"/>
      <c r="BM297" s="10"/>
      <c r="BN297" s="10"/>
      <c r="BO297" s="10"/>
      <c r="BP297" s="10"/>
      <c r="BQ297" s="10"/>
      <c r="BR297" s="10"/>
      <c r="BS297" s="10"/>
      <c r="BT297" s="10"/>
      <c r="BU297" s="10"/>
      <c r="BV297" s="10"/>
      <c r="BW297" s="10"/>
      <c r="BX297" s="10"/>
      <c r="BY297" s="10"/>
      <c r="BZ297" s="10"/>
      <c r="CK297" s="11"/>
      <c r="CL297" s="11"/>
    </row>
    <row r="298" spans="58:90" s="3" customFormat="1" x14ac:dyDescent="0.35">
      <c r="BF298" s="10"/>
      <c r="BG298" s="10"/>
      <c r="BH298" s="10"/>
      <c r="BI298" s="10"/>
      <c r="BJ298" s="10"/>
      <c r="BK298" s="10"/>
      <c r="BL298" s="10"/>
      <c r="BM298" s="10"/>
      <c r="BN298" s="10"/>
      <c r="BO298" s="10"/>
      <c r="BP298" s="10"/>
      <c r="BQ298" s="10"/>
      <c r="BR298" s="10"/>
      <c r="BS298" s="10"/>
      <c r="BT298" s="10"/>
      <c r="BU298" s="10"/>
      <c r="BV298" s="10"/>
      <c r="BW298" s="10"/>
      <c r="BX298" s="10"/>
      <c r="BY298" s="10"/>
      <c r="BZ298" s="10"/>
      <c r="CK298" s="11"/>
      <c r="CL298" s="11"/>
    </row>
    <row r="299" spans="58:90" s="3" customFormat="1" x14ac:dyDescent="0.35">
      <c r="BF299" s="10"/>
      <c r="BG299" s="10"/>
      <c r="BH299" s="10"/>
      <c r="BI299" s="10"/>
      <c r="BJ299" s="10"/>
      <c r="BK299" s="10"/>
      <c r="BL299" s="10"/>
      <c r="BM299" s="10"/>
      <c r="BN299" s="10"/>
      <c r="BO299" s="10"/>
      <c r="BP299" s="10"/>
      <c r="BQ299" s="10"/>
      <c r="BR299" s="10"/>
      <c r="BS299" s="10"/>
      <c r="BT299" s="10"/>
      <c r="BU299" s="10"/>
      <c r="BV299" s="10"/>
      <c r="BW299" s="10"/>
      <c r="BX299" s="10"/>
      <c r="BY299" s="10"/>
      <c r="BZ299" s="10"/>
      <c r="CK299" s="11"/>
      <c r="CL299" s="11"/>
    </row>
    <row r="300" spans="58:90" s="3" customFormat="1" x14ac:dyDescent="0.35">
      <c r="BF300" s="10"/>
      <c r="BG300" s="10"/>
      <c r="BH300" s="10"/>
      <c r="BI300" s="10"/>
      <c r="BJ300" s="10"/>
      <c r="BK300" s="10"/>
      <c r="BL300" s="10"/>
      <c r="BM300" s="10"/>
      <c r="BN300" s="10"/>
      <c r="BO300" s="10"/>
      <c r="BP300" s="10"/>
      <c r="BQ300" s="10"/>
      <c r="BR300" s="10"/>
      <c r="BS300" s="10"/>
      <c r="BT300" s="10"/>
      <c r="BU300" s="10"/>
      <c r="BV300" s="10"/>
      <c r="BW300" s="10"/>
      <c r="BX300" s="10"/>
      <c r="BY300" s="10"/>
      <c r="BZ300" s="10"/>
      <c r="CK300" s="11"/>
      <c r="CL300" s="11"/>
    </row>
    <row r="301" spans="58:90" s="3" customFormat="1" x14ac:dyDescent="0.35">
      <c r="BF301" s="10"/>
      <c r="BG301" s="10"/>
      <c r="BH301" s="10"/>
      <c r="BI301" s="10"/>
      <c r="BJ301" s="10"/>
      <c r="BK301" s="10"/>
      <c r="BL301" s="10"/>
      <c r="BM301" s="10"/>
      <c r="BN301" s="10"/>
      <c r="BO301" s="10"/>
      <c r="BP301" s="10"/>
      <c r="BQ301" s="10"/>
      <c r="BR301" s="10"/>
      <c r="BS301" s="10"/>
      <c r="BT301" s="10"/>
      <c r="BU301" s="10"/>
      <c r="BV301" s="10"/>
      <c r="BW301" s="10"/>
      <c r="BX301" s="10"/>
      <c r="BY301" s="10"/>
      <c r="BZ301" s="10"/>
      <c r="CK301" s="11"/>
      <c r="CL301" s="11"/>
    </row>
    <row r="302" spans="58:90" s="3" customFormat="1" x14ac:dyDescent="0.35">
      <c r="BF302" s="10"/>
      <c r="BG302" s="10"/>
      <c r="BH302" s="10"/>
      <c r="BI302" s="10"/>
      <c r="BJ302" s="10"/>
      <c r="BK302" s="10"/>
      <c r="BL302" s="10"/>
      <c r="BM302" s="10"/>
      <c r="BN302" s="10"/>
      <c r="BO302" s="10"/>
      <c r="BP302" s="10"/>
      <c r="BQ302" s="10"/>
      <c r="BR302" s="10"/>
      <c r="BS302" s="10"/>
      <c r="BT302" s="10"/>
      <c r="BU302" s="10"/>
      <c r="BV302" s="10"/>
      <c r="BW302" s="10"/>
      <c r="BX302" s="10"/>
      <c r="BY302" s="10"/>
      <c r="BZ302" s="10"/>
      <c r="CK302" s="11"/>
      <c r="CL302" s="11"/>
    </row>
    <row r="303" spans="58:90" s="3" customFormat="1" x14ac:dyDescent="0.35">
      <c r="BF303" s="10"/>
      <c r="BG303" s="10"/>
      <c r="BH303" s="10"/>
      <c r="BI303" s="10"/>
      <c r="BJ303" s="10"/>
      <c r="BK303" s="10"/>
      <c r="BL303" s="10"/>
      <c r="BM303" s="10"/>
      <c r="BN303" s="10"/>
      <c r="BO303" s="10"/>
      <c r="BP303" s="10"/>
      <c r="BQ303" s="10"/>
      <c r="BR303" s="10"/>
      <c r="BS303" s="10"/>
      <c r="BT303" s="10"/>
      <c r="BU303" s="10"/>
      <c r="BV303" s="10"/>
      <c r="BW303" s="10"/>
      <c r="BX303" s="10"/>
      <c r="BY303" s="10"/>
      <c r="BZ303" s="10"/>
      <c r="CK303" s="11"/>
      <c r="CL303" s="11"/>
    </row>
    <row r="304" spans="58:90" s="3" customFormat="1" x14ac:dyDescent="0.35">
      <c r="BF304" s="10"/>
      <c r="BG304" s="10"/>
      <c r="BH304" s="10"/>
      <c r="BI304" s="10"/>
      <c r="BJ304" s="10"/>
      <c r="BK304" s="10"/>
      <c r="BL304" s="10"/>
      <c r="BM304" s="10"/>
      <c r="BN304" s="10"/>
      <c r="BO304" s="10"/>
      <c r="BP304" s="10"/>
      <c r="BQ304" s="10"/>
      <c r="BR304" s="10"/>
      <c r="BS304" s="10"/>
      <c r="BT304" s="10"/>
      <c r="BU304" s="10"/>
      <c r="BV304" s="10"/>
      <c r="BW304" s="10"/>
      <c r="BX304" s="10"/>
      <c r="BY304" s="10"/>
      <c r="BZ304" s="10"/>
      <c r="CK304" s="11"/>
      <c r="CL304" s="11"/>
    </row>
    <row r="305" spans="58:90" s="3" customFormat="1" x14ac:dyDescent="0.35">
      <c r="BF305" s="10"/>
      <c r="BG305" s="10"/>
      <c r="BH305" s="10"/>
      <c r="BI305" s="10"/>
      <c r="BJ305" s="10"/>
      <c r="BK305" s="10"/>
      <c r="BL305" s="10"/>
      <c r="BM305" s="10"/>
      <c r="BN305" s="10"/>
      <c r="BO305" s="10"/>
      <c r="BP305" s="10"/>
      <c r="BQ305" s="10"/>
      <c r="BR305" s="10"/>
      <c r="BS305" s="10"/>
      <c r="BT305" s="10"/>
      <c r="BU305" s="10"/>
      <c r="BV305" s="10"/>
      <c r="BW305" s="10"/>
      <c r="BX305" s="10"/>
      <c r="BY305" s="10"/>
      <c r="BZ305" s="10"/>
      <c r="CK305" s="11"/>
      <c r="CL305" s="11"/>
    </row>
    <row r="306" spans="58:90" s="3" customFormat="1" x14ac:dyDescent="0.35">
      <c r="BF306" s="10"/>
      <c r="BG306" s="10"/>
      <c r="BH306" s="10"/>
      <c r="BI306" s="10"/>
      <c r="BJ306" s="10"/>
      <c r="BK306" s="10"/>
      <c r="BL306" s="10"/>
      <c r="BM306" s="10"/>
      <c r="BN306" s="10"/>
      <c r="BO306" s="10"/>
      <c r="BP306" s="10"/>
      <c r="BQ306" s="10"/>
      <c r="BR306" s="10"/>
      <c r="BS306" s="10"/>
      <c r="BT306" s="10"/>
      <c r="BU306" s="10"/>
      <c r="BV306" s="10"/>
      <c r="BW306" s="10"/>
      <c r="BX306" s="10"/>
      <c r="BY306" s="10"/>
      <c r="BZ306" s="10"/>
      <c r="CK306" s="11"/>
      <c r="CL306" s="11"/>
    </row>
    <row r="307" spans="58:90" s="3" customFormat="1" x14ac:dyDescent="0.35">
      <c r="BF307" s="10"/>
      <c r="BG307" s="10"/>
      <c r="BH307" s="10"/>
      <c r="BI307" s="10"/>
      <c r="BJ307" s="10"/>
      <c r="BK307" s="10"/>
      <c r="BL307" s="10"/>
      <c r="BM307" s="10"/>
      <c r="BN307" s="10"/>
      <c r="BO307" s="10"/>
      <c r="BP307" s="10"/>
      <c r="BQ307" s="10"/>
      <c r="BR307" s="10"/>
      <c r="BS307" s="10"/>
      <c r="BT307" s="10"/>
      <c r="BU307" s="10"/>
      <c r="BV307" s="10"/>
      <c r="BW307" s="10"/>
      <c r="BX307" s="10"/>
      <c r="BY307" s="10"/>
      <c r="BZ307" s="10"/>
      <c r="CK307" s="11"/>
      <c r="CL307" s="11"/>
    </row>
    <row r="308" spans="58:90" s="3" customFormat="1" x14ac:dyDescent="0.35">
      <c r="BF308" s="10"/>
      <c r="BG308" s="10"/>
      <c r="BH308" s="10"/>
      <c r="BI308" s="10"/>
      <c r="BJ308" s="10"/>
      <c r="BK308" s="10"/>
      <c r="BL308" s="10"/>
      <c r="BM308" s="10"/>
      <c r="BN308" s="10"/>
      <c r="BO308" s="10"/>
      <c r="BP308" s="10"/>
      <c r="BQ308" s="10"/>
      <c r="BR308" s="10"/>
      <c r="BS308" s="10"/>
      <c r="BT308" s="10"/>
      <c r="BU308" s="10"/>
      <c r="BV308" s="10"/>
      <c r="BW308" s="10"/>
      <c r="BX308" s="10"/>
      <c r="BY308" s="10"/>
      <c r="BZ308" s="10"/>
      <c r="CK308" s="11"/>
      <c r="CL308" s="11"/>
    </row>
    <row r="309" spans="58:90" s="3" customFormat="1" x14ac:dyDescent="0.35">
      <c r="BF309" s="10"/>
      <c r="BG309" s="10"/>
      <c r="BH309" s="10"/>
      <c r="BI309" s="10"/>
      <c r="BJ309" s="10"/>
      <c r="BK309" s="10"/>
      <c r="BL309" s="10"/>
      <c r="BM309" s="10"/>
      <c r="BN309" s="10"/>
      <c r="BO309" s="10"/>
      <c r="BP309" s="10"/>
      <c r="BQ309" s="10"/>
      <c r="BR309" s="10"/>
      <c r="BS309" s="10"/>
      <c r="BT309" s="10"/>
      <c r="BU309" s="10"/>
      <c r="BV309" s="10"/>
      <c r="BW309" s="10"/>
      <c r="BX309" s="10"/>
      <c r="BY309" s="10"/>
      <c r="BZ309" s="10"/>
      <c r="CK309" s="11"/>
      <c r="CL309" s="11"/>
    </row>
    <row r="310" spans="58:90" s="3" customFormat="1" x14ac:dyDescent="0.35">
      <c r="BF310" s="10"/>
      <c r="BG310" s="10"/>
      <c r="BH310" s="10"/>
      <c r="BI310" s="10"/>
      <c r="BJ310" s="10"/>
      <c r="BK310" s="10"/>
      <c r="BL310" s="10"/>
      <c r="BM310" s="10"/>
      <c r="BN310" s="10"/>
      <c r="BO310" s="10"/>
      <c r="BP310" s="10"/>
      <c r="BQ310" s="10"/>
      <c r="BR310" s="10"/>
      <c r="BS310" s="10"/>
      <c r="BT310" s="10"/>
      <c r="BU310" s="10"/>
      <c r="BV310" s="10"/>
      <c r="BW310" s="10"/>
      <c r="BX310" s="10"/>
      <c r="BY310" s="10"/>
      <c r="BZ310" s="10"/>
      <c r="CK310" s="11"/>
      <c r="CL310" s="11"/>
    </row>
    <row r="311" spans="58:90" s="3" customFormat="1" x14ac:dyDescent="0.35">
      <c r="BF311" s="10"/>
      <c r="BG311" s="10"/>
      <c r="BH311" s="10"/>
      <c r="BI311" s="10"/>
      <c r="BJ311" s="10"/>
      <c r="BK311" s="10"/>
      <c r="BL311" s="10"/>
      <c r="BM311" s="10"/>
      <c r="BN311" s="10"/>
      <c r="BO311" s="10"/>
      <c r="BP311" s="10"/>
      <c r="BQ311" s="10"/>
      <c r="BR311" s="10"/>
      <c r="BS311" s="10"/>
      <c r="BT311" s="10"/>
      <c r="BU311" s="10"/>
      <c r="BV311" s="10"/>
      <c r="BW311" s="10"/>
      <c r="BX311" s="10"/>
      <c r="BY311" s="10"/>
      <c r="BZ311" s="10"/>
      <c r="CK311" s="11"/>
      <c r="CL311" s="11"/>
    </row>
    <row r="312" spans="58:90" s="3" customFormat="1" x14ac:dyDescent="0.35">
      <c r="BF312" s="10"/>
      <c r="BG312" s="10"/>
      <c r="BH312" s="10"/>
      <c r="BI312" s="10"/>
      <c r="BJ312" s="10"/>
      <c r="BK312" s="10"/>
      <c r="BL312" s="10"/>
      <c r="BM312" s="10"/>
      <c r="BN312" s="10"/>
      <c r="BO312" s="10"/>
      <c r="BP312" s="10"/>
      <c r="BQ312" s="10"/>
      <c r="BR312" s="10"/>
      <c r="BS312" s="10"/>
      <c r="BT312" s="10"/>
      <c r="BU312" s="10"/>
      <c r="BV312" s="10"/>
      <c r="BW312" s="10"/>
      <c r="BX312" s="10"/>
      <c r="BY312" s="10"/>
      <c r="BZ312" s="10"/>
      <c r="CK312" s="11"/>
      <c r="CL312" s="11"/>
    </row>
    <row r="313" spans="58:90" s="3" customFormat="1" x14ac:dyDescent="0.35">
      <c r="BF313" s="10"/>
      <c r="BG313" s="10"/>
      <c r="BH313" s="10"/>
      <c r="BI313" s="10"/>
      <c r="BJ313" s="10"/>
      <c r="BK313" s="10"/>
      <c r="BL313" s="10"/>
      <c r="BM313" s="10"/>
      <c r="BN313" s="10"/>
      <c r="BO313" s="10"/>
      <c r="BP313" s="10"/>
      <c r="BQ313" s="10"/>
      <c r="BR313" s="10"/>
      <c r="BS313" s="10"/>
      <c r="BT313" s="10"/>
      <c r="BU313" s="10"/>
      <c r="BV313" s="10"/>
      <c r="BW313" s="10"/>
      <c r="BX313" s="10"/>
      <c r="BY313" s="10"/>
      <c r="BZ313" s="10"/>
      <c r="CK313" s="11"/>
      <c r="CL313" s="11"/>
    </row>
    <row r="314" spans="58:90" s="3" customFormat="1" x14ac:dyDescent="0.35">
      <c r="BF314" s="10"/>
      <c r="BG314" s="10"/>
      <c r="BH314" s="10"/>
      <c r="BI314" s="10"/>
      <c r="BJ314" s="10"/>
      <c r="BK314" s="10"/>
      <c r="BL314" s="10"/>
      <c r="BM314" s="10"/>
      <c r="BN314" s="10"/>
      <c r="BO314" s="10"/>
      <c r="BP314" s="10"/>
      <c r="BQ314" s="10"/>
      <c r="BR314" s="10"/>
      <c r="BS314" s="10"/>
      <c r="BT314" s="10"/>
      <c r="BU314" s="10"/>
      <c r="BV314" s="10"/>
      <c r="BW314" s="10"/>
      <c r="BX314" s="10"/>
      <c r="BY314" s="10"/>
      <c r="BZ314" s="10"/>
      <c r="CK314" s="11"/>
      <c r="CL314" s="11"/>
    </row>
    <row r="315" spans="58:90" s="3" customFormat="1" x14ac:dyDescent="0.35">
      <c r="BF315" s="10"/>
      <c r="BG315" s="10"/>
      <c r="BH315" s="10"/>
      <c r="BI315" s="10"/>
      <c r="BJ315" s="10"/>
      <c r="BK315" s="10"/>
      <c r="BL315" s="10"/>
      <c r="BM315" s="10"/>
      <c r="BN315" s="10"/>
      <c r="BO315" s="10"/>
      <c r="BP315" s="10"/>
      <c r="BQ315" s="10"/>
      <c r="BR315" s="10"/>
      <c r="BS315" s="10"/>
      <c r="BT315" s="10"/>
      <c r="BU315" s="10"/>
      <c r="BV315" s="10"/>
      <c r="BW315" s="10"/>
      <c r="BX315" s="10"/>
      <c r="BY315" s="10"/>
      <c r="BZ315" s="10"/>
      <c r="CK315" s="11"/>
      <c r="CL315" s="11"/>
    </row>
    <row r="316" spans="58:90" s="3" customFormat="1" x14ac:dyDescent="0.35">
      <c r="BF316" s="10"/>
      <c r="BG316" s="10"/>
      <c r="BH316" s="10"/>
      <c r="BI316" s="10"/>
      <c r="BJ316" s="10"/>
      <c r="BK316" s="10"/>
      <c r="BL316" s="10"/>
      <c r="BM316" s="10"/>
      <c r="BN316" s="10"/>
      <c r="BO316" s="10"/>
      <c r="BP316" s="10"/>
      <c r="BQ316" s="10"/>
      <c r="BR316" s="10"/>
      <c r="BS316" s="10"/>
      <c r="BT316" s="10"/>
      <c r="BU316" s="10"/>
      <c r="BV316" s="10"/>
      <c r="BW316" s="10"/>
      <c r="BX316" s="10"/>
      <c r="BY316" s="10"/>
      <c r="BZ316" s="10"/>
      <c r="CK316" s="11"/>
      <c r="CL316" s="11"/>
    </row>
    <row r="317" spans="58:90" s="3" customFormat="1" x14ac:dyDescent="0.35">
      <c r="BF317" s="10"/>
      <c r="BG317" s="10"/>
      <c r="BH317" s="10"/>
      <c r="BI317" s="10"/>
      <c r="BJ317" s="10"/>
      <c r="BK317" s="10"/>
      <c r="BL317" s="10"/>
      <c r="BM317" s="10"/>
      <c r="BN317" s="10"/>
      <c r="BO317" s="10"/>
      <c r="BP317" s="10"/>
      <c r="BQ317" s="10"/>
      <c r="BR317" s="10"/>
      <c r="BS317" s="10"/>
      <c r="BT317" s="10"/>
      <c r="BU317" s="10"/>
      <c r="BV317" s="10"/>
      <c r="BW317" s="10"/>
      <c r="BX317" s="10"/>
      <c r="BY317" s="10"/>
      <c r="BZ317" s="10"/>
      <c r="CK317" s="11"/>
      <c r="CL317" s="11"/>
    </row>
    <row r="318" spans="58:90" s="3" customFormat="1" x14ac:dyDescent="0.35">
      <c r="BF318" s="10"/>
      <c r="BG318" s="10"/>
      <c r="BH318" s="10"/>
      <c r="BI318" s="10"/>
      <c r="BJ318" s="10"/>
      <c r="BK318" s="10"/>
      <c r="BL318" s="10"/>
      <c r="BM318" s="10"/>
      <c r="BN318" s="10"/>
      <c r="BO318" s="10"/>
      <c r="BP318" s="10"/>
      <c r="BQ318" s="10"/>
      <c r="BR318" s="10"/>
      <c r="BS318" s="10"/>
      <c r="BT318" s="10"/>
      <c r="BU318" s="10"/>
      <c r="BV318" s="10"/>
      <c r="BW318" s="10"/>
      <c r="BX318" s="10"/>
      <c r="BY318" s="10"/>
      <c r="BZ318" s="10"/>
      <c r="CK318" s="11"/>
      <c r="CL318" s="11"/>
    </row>
    <row r="319" spans="58:90" s="3" customFormat="1" x14ac:dyDescent="0.35">
      <c r="BF319" s="10"/>
      <c r="BG319" s="10"/>
      <c r="BH319" s="10"/>
      <c r="BI319" s="10"/>
      <c r="BJ319" s="10"/>
      <c r="BK319" s="10"/>
      <c r="BL319" s="10"/>
      <c r="BM319" s="10"/>
      <c r="BN319" s="10"/>
      <c r="BO319" s="10"/>
      <c r="BP319" s="10"/>
      <c r="BQ319" s="10"/>
      <c r="BR319" s="10"/>
      <c r="BS319" s="10"/>
      <c r="BT319" s="10"/>
      <c r="BU319" s="10"/>
      <c r="BV319" s="10"/>
      <c r="BW319" s="10"/>
      <c r="BX319" s="10"/>
      <c r="BY319" s="10"/>
      <c r="BZ319" s="10"/>
      <c r="CK319" s="11"/>
      <c r="CL319" s="11"/>
    </row>
    <row r="320" spans="58:90" s="3" customFormat="1" x14ac:dyDescent="0.35">
      <c r="BF320" s="10"/>
      <c r="BG320" s="10"/>
      <c r="BH320" s="10"/>
      <c r="BI320" s="10"/>
      <c r="BJ320" s="10"/>
      <c r="BK320" s="10"/>
      <c r="BL320" s="10"/>
      <c r="BM320" s="10"/>
      <c r="BN320" s="10"/>
      <c r="BO320" s="10"/>
      <c r="BP320" s="10"/>
      <c r="BQ320" s="10"/>
      <c r="BR320" s="10"/>
      <c r="BS320" s="10"/>
      <c r="BT320" s="10"/>
      <c r="BU320" s="10"/>
      <c r="BV320" s="10"/>
      <c r="BW320" s="10"/>
      <c r="BX320" s="10"/>
      <c r="BY320" s="10"/>
      <c r="BZ320" s="10"/>
      <c r="CK320" s="11"/>
      <c r="CL320" s="11"/>
    </row>
    <row r="321" spans="58:90" s="3" customFormat="1" x14ac:dyDescent="0.35">
      <c r="BF321" s="10"/>
      <c r="BG321" s="10"/>
      <c r="BH321" s="10"/>
      <c r="BI321" s="10"/>
      <c r="BJ321" s="10"/>
      <c r="BK321" s="10"/>
      <c r="BL321" s="10"/>
      <c r="BM321" s="10"/>
      <c r="BN321" s="10"/>
      <c r="BO321" s="10"/>
      <c r="BP321" s="10"/>
      <c r="BQ321" s="10"/>
      <c r="BR321" s="10"/>
      <c r="BS321" s="10"/>
      <c r="BT321" s="10"/>
      <c r="BU321" s="10"/>
      <c r="BV321" s="10"/>
      <c r="BW321" s="10"/>
      <c r="BX321" s="10"/>
      <c r="BY321" s="10"/>
      <c r="BZ321" s="10"/>
      <c r="CK321" s="11"/>
      <c r="CL321" s="11"/>
    </row>
    <row r="322" spans="58:90" s="3" customFormat="1" x14ac:dyDescent="0.35">
      <c r="BF322" s="10"/>
      <c r="BG322" s="10"/>
      <c r="BH322" s="10"/>
      <c r="BI322" s="10"/>
      <c r="BJ322" s="10"/>
      <c r="BK322" s="10"/>
      <c r="BL322" s="10"/>
      <c r="BM322" s="10"/>
      <c r="BN322" s="10"/>
      <c r="BO322" s="10"/>
      <c r="BP322" s="10"/>
      <c r="BQ322" s="10"/>
      <c r="BR322" s="10"/>
      <c r="BS322" s="10"/>
      <c r="BT322" s="10"/>
      <c r="BU322" s="10"/>
      <c r="BV322" s="10"/>
      <c r="BW322" s="10"/>
      <c r="BX322" s="10"/>
      <c r="BY322" s="10"/>
      <c r="BZ322" s="10"/>
      <c r="CK322" s="11"/>
      <c r="CL322" s="11"/>
    </row>
    <row r="323" spans="58:90" s="3" customFormat="1" x14ac:dyDescent="0.35">
      <c r="BF323" s="10"/>
      <c r="BG323" s="10"/>
      <c r="BH323" s="10"/>
      <c r="BI323" s="10"/>
      <c r="BJ323" s="10"/>
      <c r="BK323" s="10"/>
      <c r="BL323" s="10"/>
      <c r="BM323" s="10"/>
      <c r="BN323" s="10"/>
      <c r="BO323" s="10"/>
      <c r="BP323" s="10"/>
      <c r="BQ323" s="10"/>
      <c r="BR323" s="10"/>
      <c r="BS323" s="10"/>
      <c r="BT323" s="10"/>
      <c r="BU323" s="10"/>
      <c r="BV323" s="10"/>
      <c r="BW323" s="10"/>
      <c r="BX323" s="10"/>
      <c r="BY323" s="10"/>
      <c r="BZ323" s="10"/>
      <c r="CK323" s="11"/>
      <c r="CL323" s="11"/>
    </row>
    <row r="324" spans="58:90" s="3" customFormat="1" x14ac:dyDescent="0.35">
      <c r="BF324" s="10"/>
      <c r="BG324" s="10"/>
      <c r="BH324" s="10"/>
      <c r="BI324" s="10"/>
      <c r="BJ324" s="10"/>
      <c r="BK324" s="10"/>
      <c r="BL324" s="10"/>
      <c r="BM324" s="10"/>
      <c r="BN324" s="10"/>
      <c r="BO324" s="10"/>
      <c r="BP324" s="10"/>
      <c r="BQ324" s="10"/>
      <c r="BR324" s="10"/>
      <c r="BS324" s="10"/>
      <c r="BT324" s="10"/>
      <c r="BU324" s="10"/>
      <c r="BV324" s="10"/>
      <c r="BW324" s="10"/>
      <c r="BX324" s="10"/>
      <c r="BY324" s="10"/>
      <c r="BZ324" s="10"/>
      <c r="CK324" s="11"/>
      <c r="CL324" s="11"/>
    </row>
    <row r="325" spans="58:90" s="3" customFormat="1" x14ac:dyDescent="0.35">
      <c r="BF325" s="10"/>
      <c r="BG325" s="10"/>
      <c r="BH325" s="10"/>
      <c r="BI325" s="10"/>
      <c r="BJ325" s="10"/>
      <c r="BK325" s="10"/>
      <c r="BL325" s="10"/>
      <c r="BM325" s="10"/>
      <c r="BN325" s="10"/>
      <c r="BO325" s="10"/>
      <c r="BP325" s="10"/>
      <c r="BQ325" s="10"/>
      <c r="BR325" s="10"/>
      <c r="BS325" s="10"/>
      <c r="BT325" s="10"/>
      <c r="BU325" s="10"/>
      <c r="BV325" s="10"/>
      <c r="BW325" s="10"/>
      <c r="BX325" s="10"/>
      <c r="BY325" s="10"/>
      <c r="BZ325" s="10"/>
      <c r="CK325" s="11"/>
      <c r="CL325" s="11"/>
    </row>
    <row r="326" spans="58:90" s="3" customFormat="1" x14ac:dyDescent="0.35">
      <c r="BF326" s="10"/>
      <c r="BG326" s="10"/>
      <c r="BH326" s="10"/>
      <c r="BI326" s="10"/>
      <c r="BJ326" s="10"/>
      <c r="BK326" s="10"/>
      <c r="BL326" s="10"/>
      <c r="BM326" s="10"/>
      <c r="BN326" s="10"/>
      <c r="BO326" s="10"/>
      <c r="BP326" s="10"/>
      <c r="BQ326" s="10"/>
      <c r="BR326" s="10"/>
      <c r="BS326" s="10"/>
      <c r="BT326" s="10"/>
      <c r="BU326" s="10"/>
      <c r="BV326" s="10"/>
      <c r="BW326" s="10"/>
      <c r="BX326" s="10"/>
      <c r="BY326" s="10"/>
      <c r="BZ326" s="10"/>
      <c r="CK326" s="11"/>
      <c r="CL326" s="11"/>
    </row>
    <row r="327" spans="58:90" s="3" customFormat="1" x14ac:dyDescent="0.35">
      <c r="BF327" s="10"/>
      <c r="BG327" s="10"/>
      <c r="BH327" s="10"/>
      <c r="BI327" s="10"/>
      <c r="BJ327" s="10"/>
      <c r="BK327" s="10"/>
      <c r="BL327" s="10"/>
      <c r="BM327" s="10"/>
      <c r="BN327" s="10"/>
      <c r="BO327" s="10"/>
      <c r="BP327" s="10"/>
      <c r="BQ327" s="10"/>
      <c r="BR327" s="10"/>
      <c r="BS327" s="10"/>
      <c r="BT327" s="10"/>
      <c r="BU327" s="10"/>
      <c r="BV327" s="10"/>
      <c r="BW327" s="10"/>
      <c r="BX327" s="10"/>
      <c r="BY327" s="10"/>
      <c r="BZ327" s="10"/>
      <c r="CK327" s="11"/>
      <c r="CL327" s="11"/>
    </row>
    <row r="328" spans="58:90" s="3" customFormat="1" x14ac:dyDescent="0.35">
      <c r="BF328" s="10"/>
      <c r="BG328" s="10"/>
      <c r="BH328" s="10"/>
      <c r="BI328" s="10"/>
      <c r="BJ328" s="10"/>
      <c r="BK328" s="10"/>
      <c r="BL328" s="10"/>
      <c r="BM328" s="10"/>
      <c r="BN328" s="10"/>
      <c r="BO328" s="10"/>
      <c r="BP328" s="10"/>
      <c r="BQ328" s="10"/>
      <c r="BR328" s="10"/>
      <c r="BS328" s="10"/>
      <c r="BT328" s="10"/>
      <c r="BU328" s="10"/>
      <c r="BV328" s="10"/>
      <c r="BW328" s="10"/>
      <c r="BX328" s="10"/>
      <c r="BY328" s="10"/>
      <c r="BZ328" s="10"/>
      <c r="CK328" s="11"/>
      <c r="CL328" s="11"/>
    </row>
    <row r="329" spans="58:90" s="3" customFormat="1" x14ac:dyDescent="0.35">
      <c r="BF329" s="10"/>
      <c r="BG329" s="10"/>
      <c r="BH329" s="10"/>
      <c r="BI329" s="10"/>
      <c r="BJ329" s="10"/>
      <c r="BK329" s="10"/>
      <c r="BL329" s="10"/>
      <c r="BM329" s="10"/>
      <c r="BN329" s="10"/>
      <c r="BO329" s="10"/>
      <c r="BP329" s="10"/>
      <c r="BQ329" s="10"/>
      <c r="BR329" s="10"/>
      <c r="BS329" s="10"/>
      <c r="BT329" s="10"/>
      <c r="BU329" s="10"/>
      <c r="BV329" s="10"/>
      <c r="BW329" s="10"/>
      <c r="BX329" s="10"/>
      <c r="BY329" s="10"/>
      <c r="BZ329" s="10"/>
      <c r="CK329" s="11"/>
      <c r="CL329" s="11"/>
    </row>
    <row r="330" spans="58:90" s="3" customFormat="1" x14ac:dyDescent="0.35">
      <c r="BF330" s="10"/>
      <c r="BG330" s="10"/>
      <c r="BH330" s="10"/>
      <c r="BI330" s="10"/>
      <c r="BJ330" s="10"/>
      <c r="BK330" s="10"/>
      <c r="BL330" s="10"/>
      <c r="BM330" s="10"/>
      <c r="BN330" s="10"/>
      <c r="BO330" s="10"/>
      <c r="BP330" s="10"/>
      <c r="BQ330" s="10"/>
      <c r="BR330" s="10"/>
      <c r="BS330" s="10"/>
      <c r="BT330" s="10"/>
      <c r="BU330" s="10"/>
      <c r="BV330" s="10"/>
      <c r="BW330" s="10"/>
      <c r="BX330" s="10"/>
      <c r="BY330" s="10"/>
      <c r="BZ330" s="10"/>
      <c r="CK330" s="11"/>
      <c r="CL330" s="11"/>
    </row>
    <row r="331" spans="58:90" s="3" customFormat="1" x14ac:dyDescent="0.35">
      <c r="BF331" s="10"/>
      <c r="BG331" s="10"/>
      <c r="BH331" s="10"/>
      <c r="BI331" s="10"/>
      <c r="BJ331" s="10"/>
      <c r="BK331" s="10"/>
      <c r="BL331" s="10"/>
      <c r="BM331" s="10"/>
      <c r="BN331" s="10"/>
      <c r="BO331" s="10"/>
      <c r="BP331" s="10"/>
      <c r="BQ331" s="10"/>
      <c r="BR331" s="10"/>
      <c r="BS331" s="10"/>
      <c r="BT331" s="10"/>
      <c r="BU331" s="10"/>
      <c r="BV331" s="10"/>
      <c r="BW331" s="10"/>
      <c r="BX331" s="10"/>
      <c r="BY331" s="10"/>
      <c r="BZ331" s="10"/>
      <c r="CK331" s="11"/>
      <c r="CL331" s="11"/>
    </row>
    <row r="332" spans="58:90" s="3" customFormat="1" x14ac:dyDescent="0.35">
      <c r="BF332" s="10"/>
      <c r="BG332" s="10"/>
      <c r="BH332" s="10"/>
      <c r="BI332" s="10"/>
      <c r="BJ332" s="10"/>
      <c r="BK332" s="10"/>
      <c r="BL332" s="10"/>
      <c r="BM332" s="10"/>
      <c r="BN332" s="10"/>
      <c r="BO332" s="10"/>
      <c r="BP332" s="10"/>
      <c r="BQ332" s="10"/>
      <c r="BR332" s="10"/>
      <c r="BS332" s="10"/>
      <c r="BT332" s="10"/>
      <c r="BU332" s="10"/>
      <c r="BV332" s="10"/>
      <c r="BW332" s="10"/>
      <c r="BX332" s="10"/>
      <c r="BY332" s="10"/>
      <c r="BZ332" s="10"/>
      <c r="CK332" s="11"/>
      <c r="CL332" s="11"/>
    </row>
    <row r="333" spans="58:90" s="3" customFormat="1" x14ac:dyDescent="0.35">
      <c r="BF333" s="10"/>
      <c r="BG333" s="10"/>
      <c r="BH333" s="10"/>
      <c r="BI333" s="10"/>
      <c r="BJ333" s="10"/>
      <c r="BK333" s="10"/>
      <c r="BL333" s="10"/>
      <c r="BM333" s="10"/>
      <c r="BN333" s="10"/>
      <c r="BO333" s="10"/>
      <c r="BP333" s="10"/>
      <c r="BQ333" s="10"/>
      <c r="BR333" s="10"/>
      <c r="BS333" s="10"/>
      <c r="BT333" s="10"/>
      <c r="BU333" s="10"/>
      <c r="BV333" s="10"/>
      <c r="BW333" s="10"/>
      <c r="BX333" s="10"/>
      <c r="BY333" s="10"/>
      <c r="BZ333" s="10"/>
      <c r="CK333" s="11"/>
      <c r="CL333" s="11"/>
    </row>
    <row r="334" spans="58:90" s="3" customFormat="1" x14ac:dyDescent="0.35">
      <c r="BF334" s="10"/>
      <c r="BG334" s="10"/>
      <c r="BH334" s="10"/>
      <c r="BI334" s="10"/>
      <c r="BJ334" s="10"/>
      <c r="BK334" s="10"/>
      <c r="BL334" s="10"/>
      <c r="BM334" s="10"/>
      <c r="BN334" s="10"/>
      <c r="BO334" s="10"/>
      <c r="BP334" s="10"/>
      <c r="BQ334" s="10"/>
      <c r="BR334" s="10"/>
      <c r="BS334" s="10"/>
      <c r="BT334" s="10"/>
      <c r="BU334" s="10"/>
      <c r="BV334" s="10"/>
      <c r="BW334" s="10"/>
      <c r="BX334" s="10"/>
      <c r="BY334" s="10"/>
      <c r="BZ334" s="10"/>
      <c r="CK334" s="11"/>
      <c r="CL334" s="11"/>
    </row>
    <row r="335" spans="58:90" s="3" customFormat="1" x14ac:dyDescent="0.35">
      <c r="BF335" s="10"/>
      <c r="BG335" s="10"/>
      <c r="BH335" s="10"/>
      <c r="BI335" s="10"/>
      <c r="BJ335" s="10"/>
      <c r="BK335" s="10"/>
      <c r="BL335" s="10"/>
      <c r="BM335" s="10"/>
      <c r="BN335" s="10"/>
      <c r="BO335" s="10"/>
      <c r="BP335" s="10"/>
      <c r="BQ335" s="10"/>
      <c r="BR335" s="10"/>
      <c r="BS335" s="10"/>
      <c r="BT335" s="10"/>
      <c r="BU335" s="10"/>
      <c r="BV335" s="10"/>
      <c r="BW335" s="10"/>
      <c r="BX335" s="10"/>
      <c r="BY335" s="10"/>
      <c r="BZ335" s="10"/>
      <c r="CK335" s="11"/>
      <c r="CL335" s="11"/>
    </row>
    <row r="336" spans="58:90" s="3" customFormat="1" x14ac:dyDescent="0.35">
      <c r="BF336" s="10"/>
      <c r="BG336" s="10"/>
      <c r="BH336" s="10"/>
      <c r="BI336" s="10"/>
      <c r="BJ336" s="10"/>
      <c r="BK336" s="10"/>
      <c r="BL336" s="10"/>
      <c r="BM336" s="10"/>
      <c r="BN336" s="10"/>
      <c r="BO336" s="10"/>
      <c r="BP336" s="10"/>
      <c r="BQ336" s="10"/>
      <c r="BR336" s="10"/>
      <c r="BS336" s="10"/>
      <c r="BT336" s="10"/>
      <c r="BU336" s="10"/>
      <c r="BV336" s="10"/>
      <c r="BW336" s="10"/>
      <c r="BX336" s="10"/>
      <c r="BY336" s="10"/>
      <c r="BZ336" s="10"/>
      <c r="CK336" s="11"/>
      <c r="CL336" s="11"/>
    </row>
    <row r="337" spans="58:90" s="3" customFormat="1" x14ac:dyDescent="0.35">
      <c r="BF337" s="10"/>
      <c r="BG337" s="10"/>
      <c r="BH337" s="10"/>
      <c r="BI337" s="10"/>
      <c r="BJ337" s="10"/>
      <c r="BK337" s="10"/>
      <c r="BL337" s="10"/>
      <c r="BM337" s="10"/>
      <c r="BN337" s="10"/>
      <c r="BO337" s="10"/>
      <c r="BP337" s="10"/>
      <c r="BQ337" s="10"/>
      <c r="BR337" s="10"/>
      <c r="BS337" s="10"/>
      <c r="BT337" s="10"/>
      <c r="BU337" s="10"/>
      <c r="BV337" s="10"/>
      <c r="BW337" s="10"/>
      <c r="BX337" s="10"/>
      <c r="BY337" s="10"/>
      <c r="BZ337" s="10"/>
      <c r="CK337" s="11"/>
      <c r="CL337" s="11"/>
    </row>
    <row r="338" spans="58:90" s="3" customFormat="1" x14ac:dyDescent="0.35">
      <c r="BF338" s="10"/>
      <c r="BG338" s="10"/>
      <c r="BH338" s="10"/>
      <c r="BI338" s="10"/>
      <c r="BJ338" s="10"/>
      <c r="BK338" s="10"/>
      <c r="BL338" s="10"/>
      <c r="BM338" s="10"/>
      <c r="BN338" s="10"/>
      <c r="BO338" s="10"/>
      <c r="BP338" s="10"/>
      <c r="BQ338" s="10"/>
      <c r="BR338" s="10"/>
      <c r="BS338" s="10"/>
      <c r="BT338" s="10"/>
      <c r="BU338" s="10"/>
      <c r="BV338" s="10"/>
      <c r="BW338" s="10"/>
      <c r="BX338" s="10"/>
      <c r="BY338" s="10"/>
      <c r="BZ338" s="10"/>
      <c r="CK338" s="11"/>
      <c r="CL338" s="11"/>
    </row>
    <row r="339" spans="58:90" s="3" customFormat="1" x14ac:dyDescent="0.35">
      <c r="BF339" s="10"/>
      <c r="BG339" s="10"/>
      <c r="BH339" s="10"/>
      <c r="BI339" s="10"/>
      <c r="BJ339" s="10"/>
      <c r="BK339" s="10"/>
      <c r="BL339" s="10"/>
      <c r="BM339" s="10"/>
      <c r="BN339" s="10"/>
      <c r="BO339" s="10"/>
      <c r="BP339" s="10"/>
      <c r="BQ339" s="10"/>
      <c r="BR339" s="10"/>
      <c r="BS339" s="10"/>
      <c r="BT339" s="10"/>
      <c r="BU339" s="10"/>
      <c r="BV339" s="10"/>
      <c r="BW339" s="10"/>
      <c r="BX339" s="10"/>
      <c r="BY339" s="10"/>
      <c r="BZ339" s="10"/>
      <c r="CK339" s="11"/>
      <c r="CL339" s="11"/>
    </row>
    <row r="340" spans="58:90" s="3" customFormat="1" x14ac:dyDescent="0.35">
      <c r="BF340" s="10"/>
      <c r="BG340" s="10"/>
      <c r="BH340" s="10"/>
      <c r="BI340" s="10"/>
      <c r="BJ340" s="10"/>
      <c r="BK340" s="10"/>
      <c r="BL340" s="10"/>
      <c r="BM340" s="10"/>
      <c r="BN340" s="10"/>
      <c r="BO340" s="10"/>
      <c r="BP340" s="10"/>
      <c r="BQ340" s="10"/>
      <c r="BR340" s="10"/>
      <c r="BS340" s="10"/>
      <c r="BT340" s="10"/>
      <c r="BU340" s="10"/>
      <c r="BV340" s="10"/>
      <c r="BW340" s="10"/>
      <c r="BX340" s="10"/>
      <c r="BY340" s="10"/>
      <c r="BZ340" s="10"/>
      <c r="CK340" s="11"/>
      <c r="CL340" s="11"/>
    </row>
    <row r="341" spans="58:90" s="3" customFormat="1" x14ac:dyDescent="0.35">
      <c r="BF341" s="10"/>
      <c r="BG341" s="10"/>
      <c r="BH341" s="10"/>
      <c r="BI341" s="10"/>
      <c r="BJ341" s="10"/>
      <c r="BK341" s="10"/>
      <c r="BL341" s="10"/>
      <c r="BM341" s="10"/>
      <c r="BN341" s="10"/>
      <c r="BO341" s="10"/>
      <c r="BP341" s="10"/>
      <c r="BQ341" s="10"/>
      <c r="BR341" s="10"/>
      <c r="BS341" s="10"/>
      <c r="BT341" s="10"/>
      <c r="BU341" s="10"/>
      <c r="BV341" s="10"/>
      <c r="BW341" s="10"/>
      <c r="BX341" s="10"/>
      <c r="BY341" s="10"/>
      <c r="BZ341" s="10"/>
      <c r="CK341" s="11"/>
      <c r="CL341" s="11"/>
    </row>
    <row r="342" spans="58:90" s="3" customFormat="1" x14ac:dyDescent="0.35">
      <c r="BF342" s="10"/>
      <c r="BG342" s="10"/>
      <c r="BH342" s="10"/>
      <c r="BI342" s="10"/>
      <c r="BJ342" s="10"/>
      <c r="BK342" s="10"/>
      <c r="BL342" s="10"/>
      <c r="BM342" s="10"/>
      <c r="BN342" s="10"/>
      <c r="BO342" s="10"/>
      <c r="BP342" s="10"/>
      <c r="BQ342" s="10"/>
      <c r="BR342" s="10"/>
      <c r="BS342" s="10"/>
      <c r="BT342" s="10"/>
      <c r="BU342" s="10"/>
      <c r="BV342" s="10"/>
      <c r="BW342" s="10"/>
      <c r="BX342" s="10"/>
      <c r="BY342" s="10"/>
      <c r="BZ342" s="10"/>
      <c r="CK342" s="11"/>
      <c r="CL342" s="11"/>
    </row>
    <row r="343" spans="58:90" s="3" customFormat="1" x14ac:dyDescent="0.35">
      <c r="BF343" s="10"/>
      <c r="BG343" s="10"/>
      <c r="BH343" s="10"/>
      <c r="BI343" s="10"/>
      <c r="BJ343" s="10"/>
      <c r="BK343" s="10"/>
      <c r="BL343" s="10"/>
      <c r="BM343" s="10"/>
      <c r="BN343" s="10"/>
      <c r="BO343" s="10"/>
      <c r="BP343" s="10"/>
      <c r="BQ343" s="10"/>
      <c r="BR343" s="10"/>
      <c r="BS343" s="10"/>
      <c r="BT343" s="10"/>
      <c r="BU343" s="10"/>
      <c r="BV343" s="10"/>
      <c r="BW343" s="10"/>
      <c r="BX343" s="10"/>
      <c r="BY343" s="10"/>
      <c r="BZ343" s="10"/>
      <c r="CK343" s="11"/>
      <c r="CL343" s="11"/>
    </row>
    <row r="344" spans="58:90" s="3" customFormat="1" x14ac:dyDescent="0.35">
      <c r="BF344" s="10"/>
      <c r="BG344" s="10"/>
      <c r="BH344" s="10"/>
      <c r="BI344" s="10"/>
      <c r="BJ344" s="10"/>
      <c r="BK344" s="10"/>
      <c r="BL344" s="10"/>
      <c r="BM344" s="10"/>
      <c r="BN344" s="10"/>
      <c r="BO344" s="10"/>
      <c r="BP344" s="10"/>
      <c r="BQ344" s="10"/>
      <c r="BR344" s="10"/>
      <c r="BS344" s="10"/>
      <c r="BT344" s="10"/>
      <c r="BU344" s="10"/>
      <c r="BV344" s="10"/>
      <c r="BW344" s="10"/>
      <c r="BX344" s="10"/>
      <c r="BY344" s="10"/>
      <c r="BZ344" s="10"/>
      <c r="CK344" s="11"/>
      <c r="CL344" s="11"/>
    </row>
    <row r="345" spans="58:90" s="3" customFormat="1" x14ac:dyDescent="0.35">
      <c r="BF345" s="10"/>
      <c r="BG345" s="10"/>
      <c r="BH345" s="10"/>
      <c r="BI345" s="10"/>
      <c r="BJ345" s="10"/>
      <c r="BK345" s="10"/>
      <c r="BL345" s="10"/>
      <c r="BM345" s="10"/>
      <c r="BN345" s="10"/>
      <c r="BO345" s="10"/>
      <c r="BP345" s="10"/>
      <c r="BQ345" s="10"/>
      <c r="BR345" s="10"/>
      <c r="BS345" s="10"/>
      <c r="BT345" s="10"/>
      <c r="BU345" s="10"/>
      <c r="BV345" s="10"/>
      <c r="BW345" s="10"/>
      <c r="BX345" s="10"/>
      <c r="BY345" s="10"/>
      <c r="BZ345" s="10"/>
      <c r="CK345" s="11"/>
      <c r="CL345" s="11"/>
    </row>
    <row r="346" spans="58:90" s="3" customFormat="1" x14ac:dyDescent="0.35">
      <c r="BF346" s="10"/>
      <c r="BG346" s="10"/>
      <c r="BH346" s="10"/>
      <c r="BI346" s="10"/>
      <c r="BJ346" s="10"/>
      <c r="BK346" s="10"/>
      <c r="BL346" s="10"/>
      <c r="BM346" s="10"/>
      <c r="BN346" s="10"/>
      <c r="BO346" s="10"/>
      <c r="BP346" s="10"/>
      <c r="BQ346" s="10"/>
      <c r="BR346" s="10"/>
      <c r="BS346" s="10"/>
      <c r="BT346" s="10"/>
      <c r="BU346" s="10"/>
      <c r="BV346" s="10"/>
      <c r="BW346" s="10"/>
      <c r="BX346" s="10"/>
      <c r="BY346" s="10"/>
      <c r="BZ346" s="10"/>
      <c r="CK346" s="11"/>
      <c r="CL346" s="11"/>
    </row>
    <row r="347" spans="58:90" s="3" customFormat="1" x14ac:dyDescent="0.35">
      <c r="BF347" s="10"/>
      <c r="BG347" s="10"/>
      <c r="BH347" s="10"/>
      <c r="BI347" s="10"/>
      <c r="BJ347" s="10"/>
      <c r="BK347" s="10"/>
      <c r="BL347" s="10"/>
      <c r="BM347" s="10"/>
      <c r="BN347" s="10"/>
      <c r="BO347" s="10"/>
      <c r="BP347" s="10"/>
      <c r="BQ347" s="10"/>
      <c r="BR347" s="10"/>
      <c r="BS347" s="10"/>
      <c r="BT347" s="10"/>
      <c r="BU347" s="10"/>
      <c r="BV347" s="10"/>
      <c r="BW347" s="10"/>
      <c r="BX347" s="10"/>
      <c r="BY347" s="10"/>
      <c r="BZ347" s="10"/>
      <c r="CK347" s="11"/>
      <c r="CL347" s="11"/>
    </row>
    <row r="348" spans="58:90" s="3" customFormat="1" x14ac:dyDescent="0.35">
      <c r="BF348" s="10"/>
      <c r="BG348" s="10"/>
      <c r="BH348" s="10"/>
      <c r="BI348" s="10"/>
      <c r="BJ348" s="10"/>
      <c r="BK348" s="10"/>
      <c r="BL348" s="10"/>
      <c r="BM348" s="10"/>
      <c r="BN348" s="10"/>
      <c r="BO348" s="10"/>
      <c r="BP348" s="10"/>
      <c r="BQ348" s="10"/>
      <c r="BR348" s="10"/>
      <c r="BS348" s="10"/>
      <c r="BT348" s="10"/>
      <c r="BU348" s="10"/>
      <c r="BV348" s="10"/>
      <c r="BW348" s="10"/>
      <c r="BX348" s="10"/>
      <c r="BY348" s="10"/>
      <c r="BZ348" s="10"/>
      <c r="CK348" s="11"/>
      <c r="CL348" s="11"/>
    </row>
    <row r="349" spans="58:90" s="3" customFormat="1" x14ac:dyDescent="0.35">
      <c r="BF349" s="10"/>
      <c r="BG349" s="10"/>
      <c r="BH349" s="10"/>
      <c r="BI349" s="10"/>
      <c r="BJ349" s="10"/>
      <c r="BK349" s="10"/>
      <c r="BL349" s="10"/>
      <c r="BM349" s="10"/>
      <c r="BN349" s="10"/>
      <c r="BO349" s="10"/>
      <c r="BP349" s="10"/>
      <c r="BQ349" s="10"/>
      <c r="BR349" s="10"/>
      <c r="BS349" s="10"/>
      <c r="BT349" s="10"/>
      <c r="BU349" s="10"/>
      <c r="BV349" s="10"/>
      <c r="BW349" s="10"/>
      <c r="BX349" s="10"/>
      <c r="BY349" s="10"/>
      <c r="BZ349" s="10"/>
      <c r="CK349" s="11"/>
      <c r="CL349" s="11"/>
    </row>
    <row r="350" spans="58:90" s="3" customFormat="1" x14ac:dyDescent="0.35">
      <c r="BF350" s="10"/>
      <c r="BG350" s="10"/>
      <c r="BH350" s="10"/>
      <c r="BI350" s="10"/>
      <c r="BJ350" s="10"/>
      <c r="BK350" s="10"/>
      <c r="BL350" s="10"/>
      <c r="BM350" s="10"/>
      <c r="BN350" s="10"/>
      <c r="BO350" s="10"/>
      <c r="BP350" s="10"/>
      <c r="BQ350" s="10"/>
      <c r="BR350" s="10"/>
      <c r="BS350" s="10"/>
      <c r="BT350" s="10"/>
      <c r="BU350" s="10"/>
      <c r="BV350" s="10"/>
      <c r="BW350" s="10"/>
      <c r="BX350" s="10"/>
      <c r="BY350" s="10"/>
      <c r="BZ350" s="10"/>
      <c r="CK350" s="11"/>
      <c r="CL350" s="11"/>
    </row>
    <row r="351" spans="58:90" s="3" customFormat="1" x14ac:dyDescent="0.35">
      <c r="BF351" s="10"/>
      <c r="BG351" s="10"/>
      <c r="BH351" s="10"/>
      <c r="BI351" s="10"/>
      <c r="BJ351" s="10"/>
      <c r="BK351" s="10"/>
      <c r="BL351" s="10"/>
      <c r="BM351" s="10"/>
      <c r="BN351" s="10"/>
      <c r="BO351" s="10"/>
      <c r="BP351" s="10"/>
      <c r="BQ351" s="10"/>
      <c r="BR351" s="10"/>
      <c r="BS351" s="10"/>
      <c r="BT351" s="10"/>
      <c r="BU351" s="10"/>
      <c r="BV351" s="10"/>
      <c r="BW351" s="10"/>
      <c r="BX351" s="10"/>
      <c r="BY351" s="10"/>
      <c r="BZ351" s="10"/>
      <c r="CK351" s="11"/>
      <c r="CL351" s="11"/>
    </row>
    <row r="352" spans="58:90" s="3" customFormat="1" x14ac:dyDescent="0.35">
      <c r="BF352" s="10"/>
      <c r="BG352" s="10"/>
      <c r="BH352" s="10"/>
      <c r="BI352" s="10"/>
      <c r="BJ352" s="10"/>
      <c r="BK352" s="10"/>
      <c r="BL352" s="10"/>
      <c r="BM352" s="10"/>
      <c r="BN352" s="10"/>
      <c r="BO352" s="10"/>
      <c r="BP352" s="10"/>
      <c r="BQ352" s="10"/>
      <c r="BR352" s="10"/>
      <c r="BS352" s="10"/>
      <c r="BT352" s="10"/>
      <c r="BU352" s="10"/>
      <c r="BV352" s="10"/>
      <c r="BW352" s="10"/>
      <c r="BX352" s="10"/>
      <c r="BY352" s="10"/>
      <c r="BZ352" s="10"/>
      <c r="CK352" s="11"/>
      <c r="CL352" s="11"/>
    </row>
    <row r="353" spans="58:90" s="3" customFormat="1" x14ac:dyDescent="0.35">
      <c r="BF353" s="10"/>
      <c r="BG353" s="10"/>
      <c r="BH353" s="10"/>
      <c r="BI353" s="10"/>
      <c r="BJ353" s="10"/>
      <c r="BK353" s="10"/>
      <c r="BL353" s="10"/>
      <c r="BM353" s="10"/>
      <c r="BN353" s="10"/>
      <c r="BO353" s="10"/>
      <c r="BP353" s="10"/>
      <c r="BQ353" s="10"/>
      <c r="BR353" s="10"/>
      <c r="BS353" s="10"/>
      <c r="BT353" s="10"/>
      <c r="BU353" s="10"/>
      <c r="BV353" s="10"/>
      <c r="BW353" s="10"/>
      <c r="BX353" s="10"/>
      <c r="BY353" s="10"/>
      <c r="BZ353" s="10"/>
      <c r="CK353" s="11"/>
      <c r="CL353" s="11"/>
    </row>
    <row r="354" spans="58:90" s="3" customFormat="1" x14ac:dyDescent="0.35">
      <c r="BF354" s="10"/>
      <c r="BG354" s="10"/>
      <c r="BH354" s="10"/>
      <c r="BI354" s="10"/>
      <c r="BJ354" s="10"/>
      <c r="BK354" s="10"/>
      <c r="BL354" s="10"/>
      <c r="BM354" s="10"/>
      <c r="BN354" s="10"/>
      <c r="BO354" s="10"/>
      <c r="BP354" s="10"/>
      <c r="BQ354" s="10"/>
      <c r="BR354" s="10"/>
      <c r="BS354" s="10"/>
      <c r="BT354" s="10"/>
      <c r="BU354" s="10"/>
      <c r="BV354" s="10"/>
      <c r="BW354" s="10"/>
      <c r="BX354" s="10"/>
      <c r="BY354" s="10"/>
      <c r="BZ354" s="10"/>
      <c r="CK354" s="11"/>
      <c r="CL354" s="11"/>
    </row>
    <row r="355" spans="58:90" s="3" customFormat="1" x14ac:dyDescent="0.35">
      <c r="BF355" s="10"/>
      <c r="BG355" s="10"/>
      <c r="BH355" s="10"/>
      <c r="BI355" s="10"/>
      <c r="BJ355" s="10"/>
      <c r="BK355" s="10"/>
      <c r="BL355" s="10"/>
      <c r="BM355" s="10"/>
      <c r="BN355" s="10"/>
      <c r="BO355" s="10"/>
      <c r="BP355" s="10"/>
      <c r="BQ355" s="10"/>
      <c r="BR355" s="10"/>
      <c r="BS355" s="10"/>
      <c r="BT355" s="10"/>
      <c r="BU355" s="10"/>
      <c r="BV355" s="10"/>
      <c r="BW355" s="10"/>
      <c r="BX355" s="10"/>
      <c r="BY355" s="10"/>
      <c r="BZ355" s="10"/>
      <c r="CK355" s="11"/>
      <c r="CL355" s="11"/>
    </row>
    <row r="356" spans="58:90" s="3" customFormat="1" x14ac:dyDescent="0.35">
      <c r="BF356" s="10"/>
      <c r="BG356" s="10"/>
      <c r="BH356" s="10"/>
      <c r="BI356" s="10"/>
      <c r="BJ356" s="10"/>
      <c r="BK356" s="10"/>
      <c r="BL356" s="10"/>
      <c r="BM356" s="10"/>
      <c r="BN356" s="10"/>
      <c r="BO356" s="10"/>
      <c r="BP356" s="10"/>
      <c r="BQ356" s="10"/>
      <c r="BR356" s="10"/>
      <c r="BS356" s="10"/>
      <c r="BT356" s="10"/>
      <c r="BU356" s="10"/>
      <c r="BV356" s="10"/>
      <c r="BW356" s="10"/>
      <c r="BX356" s="10"/>
      <c r="BY356" s="10"/>
      <c r="BZ356" s="10"/>
      <c r="CK356" s="11"/>
      <c r="CL356" s="11"/>
    </row>
    <row r="357" spans="58:90" s="3" customFormat="1" x14ac:dyDescent="0.35">
      <c r="BF357" s="10"/>
      <c r="BG357" s="10"/>
      <c r="BH357" s="10"/>
      <c r="BI357" s="10"/>
      <c r="BJ357" s="10"/>
      <c r="BK357" s="10"/>
      <c r="BL357" s="10"/>
      <c r="BM357" s="10"/>
      <c r="BN357" s="10"/>
      <c r="BO357" s="10"/>
      <c r="BP357" s="10"/>
      <c r="BQ357" s="10"/>
      <c r="BR357" s="10"/>
      <c r="BS357" s="10"/>
      <c r="BT357" s="10"/>
      <c r="BU357" s="10"/>
      <c r="BV357" s="10"/>
      <c r="BW357" s="10"/>
      <c r="BX357" s="10"/>
      <c r="BY357" s="10"/>
      <c r="BZ357" s="10"/>
      <c r="CK357" s="11"/>
      <c r="CL357" s="11"/>
    </row>
    <row r="358" spans="58:90" s="3" customFormat="1" x14ac:dyDescent="0.35">
      <c r="BF358" s="10"/>
      <c r="BG358" s="10"/>
      <c r="BH358" s="10"/>
      <c r="BI358" s="10"/>
      <c r="BJ358" s="10"/>
      <c r="BK358" s="10"/>
      <c r="BL358" s="10"/>
      <c r="BM358" s="10"/>
      <c r="BN358" s="10"/>
      <c r="BO358" s="10"/>
      <c r="BP358" s="10"/>
      <c r="BQ358" s="10"/>
      <c r="BR358" s="10"/>
      <c r="BS358" s="10"/>
      <c r="BT358" s="10"/>
      <c r="BU358" s="10"/>
      <c r="BV358" s="10"/>
      <c r="BW358" s="10"/>
      <c r="BX358" s="10"/>
      <c r="BY358" s="10"/>
      <c r="BZ358" s="10"/>
      <c r="CK358" s="11"/>
      <c r="CL358" s="11"/>
    </row>
    <row r="359" spans="58:90" s="3" customFormat="1" x14ac:dyDescent="0.35">
      <c r="BF359" s="10"/>
      <c r="BG359" s="10"/>
      <c r="BH359" s="10"/>
      <c r="BI359" s="10"/>
      <c r="BJ359" s="10"/>
      <c r="BK359" s="10"/>
      <c r="BL359" s="10"/>
      <c r="BM359" s="10"/>
      <c r="BN359" s="10"/>
      <c r="BO359" s="10"/>
      <c r="BP359" s="10"/>
      <c r="BQ359" s="10"/>
      <c r="BR359" s="10"/>
      <c r="BS359" s="10"/>
      <c r="BT359" s="10"/>
      <c r="BU359" s="10"/>
      <c r="BV359" s="10"/>
      <c r="BW359" s="10"/>
      <c r="BX359" s="10"/>
      <c r="BY359" s="10"/>
      <c r="BZ359" s="10"/>
      <c r="CK359" s="11"/>
      <c r="CL359" s="11"/>
    </row>
    <row r="360" spans="58:90" s="3" customFormat="1" x14ac:dyDescent="0.35">
      <c r="BF360" s="10"/>
      <c r="BG360" s="10"/>
      <c r="BH360" s="10"/>
      <c r="BI360" s="10"/>
      <c r="BJ360" s="10"/>
      <c r="BK360" s="10"/>
      <c r="BL360" s="10"/>
      <c r="BM360" s="10"/>
      <c r="BN360" s="10"/>
      <c r="BO360" s="10"/>
      <c r="BP360" s="10"/>
      <c r="BQ360" s="10"/>
      <c r="BR360" s="10"/>
      <c r="BS360" s="10"/>
      <c r="BT360" s="10"/>
      <c r="BU360" s="10"/>
      <c r="BV360" s="10"/>
      <c r="BW360" s="10"/>
      <c r="BX360" s="10"/>
      <c r="BY360" s="10"/>
      <c r="BZ360" s="10"/>
      <c r="CK360" s="11"/>
      <c r="CL360" s="11"/>
    </row>
    <row r="361" spans="58:90" s="3" customFormat="1" x14ac:dyDescent="0.35">
      <c r="BF361" s="10"/>
      <c r="BG361" s="10"/>
      <c r="BH361" s="10"/>
      <c r="BI361" s="10"/>
      <c r="BJ361" s="10"/>
      <c r="BK361" s="10"/>
      <c r="BL361" s="10"/>
      <c r="BM361" s="10"/>
      <c r="BN361" s="10"/>
      <c r="BO361" s="10"/>
      <c r="BP361" s="10"/>
      <c r="BQ361" s="10"/>
      <c r="BR361" s="10"/>
      <c r="BS361" s="10"/>
      <c r="BT361" s="10"/>
      <c r="BU361" s="10"/>
      <c r="BV361" s="10"/>
      <c r="BW361" s="10"/>
      <c r="BX361" s="10"/>
      <c r="BY361" s="10"/>
      <c r="BZ361" s="10"/>
      <c r="CK361" s="11"/>
      <c r="CL361" s="11"/>
    </row>
    <row r="362" spans="58:90" s="3" customFormat="1" x14ac:dyDescent="0.35">
      <c r="BF362" s="10"/>
      <c r="BG362" s="10"/>
      <c r="BH362" s="10"/>
      <c r="BI362" s="10"/>
      <c r="BJ362" s="10"/>
      <c r="BK362" s="10"/>
      <c r="BL362" s="10"/>
      <c r="BM362" s="10"/>
      <c r="BN362" s="10"/>
      <c r="BO362" s="10"/>
      <c r="BP362" s="10"/>
      <c r="BQ362" s="10"/>
      <c r="BR362" s="10"/>
      <c r="BS362" s="10"/>
      <c r="BT362" s="10"/>
      <c r="BU362" s="10"/>
      <c r="BV362" s="10"/>
      <c r="BW362" s="10"/>
      <c r="BX362" s="10"/>
      <c r="BY362" s="10"/>
      <c r="BZ362" s="10"/>
      <c r="CK362" s="11"/>
      <c r="CL362" s="11"/>
    </row>
    <row r="363" spans="58:90" s="3" customFormat="1" x14ac:dyDescent="0.35">
      <c r="BF363" s="10"/>
      <c r="BG363" s="10"/>
      <c r="BH363" s="10"/>
      <c r="BI363" s="10"/>
      <c r="BJ363" s="10"/>
      <c r="BK363" s="10"/>
      <c r="BL363" s="10"/>
      <c r="BM363" s="10"/>
      <c r="BN363" s="10"/>
      <c r="BO363" s="10"/>
      <c r="BP363" s="10"/>
      <c r="BQ363" s="10"/>
      <c r="BR363" s="10"/>
      <c r="BS363" s="10"/>
      <c r="BT363" s="10"/>
      <c r="BU363" s="10"/>
      <c r="BV363" s="10"/>
      <c r="BW363" s="10"/>
      <c r="BX363" s="10"/>
      <c r="BY363" s="10"/>
      <c r="BZ363" s="10"/>
      <c r="CK363" s="11"/>
      <c r="CL363" s="11"/>
    </row>
    <row r="364" spans="58:90" s="3" customFormat="1" x14ac:dyDescent="0.35">
      <c r="BF364" s="10"/>
      <c r="BG364" s="10"/>
      <c r="BH364" s="10"/>
      <c r="BI364" s="10"/>
      <c r="BJ364" s="10"/>
      <c r="BK364" s="10"/>
      <c r="BL364" s="10"/>
      <c r="BM364" s="10"/>
      <c r="BN364" s="10"/>
      <c r="BO364" s="10"/>
      <c r="BP364" s="10"/>
      <c r="BQ364" s="10"/>
      <c r="BR364" s="10"/>
      <c r="BS364" s="10"/>
      <c r="BT364" s="10"/>
      <c r="BU364" s="10"/>
      <c r="BV364" s="10"/>
      <c r="BW364" s="10"/>
      <c r="BX364" s="10"/>
      <c r="BY364" s="10"/>
      <c r="BZ364" s="10"/>
      <c r="CK364" s="11"/>
      <c r="CL364" s="11"/>
    </row>
    <row r="365" spans="58:90" s="3" customFormat="1" x14ac:dyDescent="0.35">
      <c r="BF365" s="10"/>
      <c r="BG365" s="10"/>
      <c r="BH365" s="10"/>
      <c r="BI365" s="10"/>
      <c r="BJ365" s="10"/>
      <c r="BK365" s="10"/>
      <c r="BL365" s="10"/>
      <c r="BM365" s="10"/>
      <c r="BN365" s="10"/>
      <c r="BO365" s="10"/>
      <c r="BP365" s="10"/>
      <c r="BQ365" s="10"/>
      <c r="BR365" s="10"/>
      <c r="BS365" s="10"/>
      <c r="BT365" s="10"/>
      <c r="BU365" s="10"/>
      <c r="BV365" s="10"/>
      <c r="BW365" s="10"/>
      <c r="BX365" s="10"/>
      <c r="BY365" s="10"/>
      <c r="BZ365" s="10"/>
      <c r="CK365" s="11"/>
      <c r="CL365" s="11"/>
    </row>
    <row r="366" spans="58:90" s="3" customFormat="1" x14ac:dyDescent="0.35">
      <c r="BF366" s="10"/>
      <c r="BG366" s="10"/>
      <c r="BH366" s="10"/>
      <c r="BI366" s="10"/>
      <c r="BJ366" s="10"/>
      <c r="BK366" s="10"/>
      <c r="BL366" s="10"/>
      <c r="BM366" s="10"/>
      <c r="BN366" s="10"/>
      <c r="BO366" s="10"/>
      <c r="BP366" s="10"/>
      <c r="BQ366" s="10"/>
      <c r="BR366" s="10"/>
      <c r="BS366" s="10"/>
      <c r="BT366" s="10"/>
      <c r="BU366" s="10"/>
      <c r="BV366" s="10"/>
      <c r="BW366" s="10"/>
      <c r="BX366" s="10"/>
      <c r="BY366" s="10"/>
      <c r="BZ366" s="10"/>
      <c r="CK366" s="11"/>
      <c r="CL366" s="11"/>
    </row>
    <row r="367" spans="58:90" s="3" customFormat="1" x14ac:dyDescent="0.35">
      <c r="BF367" s="10"/>
      <c r="BG367" s="10"/>
      <c r="BH367" s="10"/>
      <c r="BI367" s="10"/>
      <c r="BJ367" s="10"/>
      <c r="BK367" s="10"/>
      <c r="BL367" s="10"/>
      <c r="BM367" s="10"/>
      <c r="BN367" s="10"/>
      <c r="BO367" s="10"/>
      <c r="BP367" s="10"/>
      <c r="BQ367" s="10"/>
      <c r="BR367" s="10"/>
      <c r="BS367" s="10"/>
      <c r="BT367" s="10"/>
      <c r="BU367" s="10"/>
      <c r="BV367" s="10"/>
      <c r="BW367" s="10"/>
      <c r="BX367" s="10"/>
      <c r="BY367" s="10"/>
      <c r="BZ367" s="10"/>
      <c r="CK367" s="11"/>
      <c r="CL367" s="11"/>
    </row>
    <row r="368" spans="58:90" s="3" customFormat="1" x14ac:dyDescent="0.35">
      <c r="BF368" s="10"/>
      <c r="BG368" s="10"/>
      <c r="BH368" s="10"/>
      <c r="BI368" s="10"/>
      <c r="BJ368" s="10"/>
      <c r="BK368" s="10"/>
      <c r="BL368" s="10"/>
      <c r="BM368" s="10"/>
      <c r="BN368" s="10"/>
      <c r="BO368" s="10"/>
      <c r="BP368" s="10"/>
      <c r="BQ368" s="10"/>
      <c r="BR368" s="10"/>
      <c r="BS368" s="10"/>
      <c r="BT368" s="10"/>
      <c r="BU368" s="10"/>
      <c r="BV368" s="10"/>
      <c r="BW368" s="10"/>
      <c r="BX368" s="10"/>
      <c r="BY368" s="10"/>
      <c r="BZ368" s="10"/>
      <c r="CK368" s="11"/>
      <c r="CL368" s="11"/>
    </row>
    <row r="369" spans="58:90" s="3" customFormat="1" x14ac:dyDescent="0.35">
      <c r="BF369" s="10"/>
      <c r="BG369" s="10"/>
      <c r="BH369" s="10"/>
      <c r="BI369" s="10"/>
      <c r="BJ369" s="10"/>
      <c r="BK369" s="10"/>
      <c r="BL369" s="10"/>
      <c r="BM369" s="10"/>
      <c r="BN369" s="10"/>
      <c r="BO369" s="10"/>
      <c r="BP369" s="10"/>
      <c r="BQ369" s="10"/>
      <c r="BR369" s="10"/>
      <c r="BS369" s="10"/>
      <c r="BT369" s="10"/>
      <c r="BU369" s="10"/>
      <c r="BV369" s="10"/>
      <c r="BW369" s="10"/>
      <c r="BX369" s="10"/>
      <c r="BY369" s="10"/>
      <c r="BZ369" s="10"/>
      <c r="CK369" s="11"/>
      <c r="CL369" s="11"/>
    </row>
    <row r="370" spans="58:90" s="3" customFormat="1" x14ac:dyDescent="0.35">
      <c r="BF370" s="10"/>
      <c r="BG370" s="10"/>
      <c r="BH370" s="10"/>
      <c r="BI370" s="10"/>
      <c r="BJ370" s="10"/>
      <c r="BK370" s="10"/>
      <c r="BL370" s="10"/>
      <c r="BM370" s="10"/>
      <c r="BN370" s="10"/>
      <c r="BO370" s="10"/>
      <c r="BP370" s="10"/>
      <c r="BQ370" s="10"/>
      <c r="BR370" s="10"/>
      <c r="BS370" s="10"/>
      <c r="BT370" s="10"/>
      <c r="BU370" s="10"/>
      <c r="BV370" s="10"/>
      <c r="BW370" s="10"/>
      <c r="BX370" s="10"/>
      <c r="BY370" s="10"/>
      <c r="BZ370" s="10"/>
      <c r="CK370" s="11"/>
      <c r="CL370" s="11"/>
    </row>
    <row r="371" spans="58:90" s="3" customFormat="1" x14ac:dyDescent="0.35">
      <c r="BF371" s="10"/>
      <c r="BG371" s="10"/>
      <c r="BH371" s="10"/>
      <c r="BI371" s="10"/>
      <c r="BJ371" s="10"/>
      <c r="BK371" s="10"/>
      <c r="BL371" s="10"/>
      <c r="BM371" s="10"/>
      <c r="BN371" s="10"/>
      <c r="BO371" s="10"/>
      <c r="BP371" s="10"/>
      <c r="BQ371" s="10"/>
      <c r="BR371" s="10"/>
      <c r="BS371" s="10"/>
      <c r="BT371" s="10"/>
      <c r="BU371" s="10"/>
      <c r="BV371" s="10"/>
      <c r="BW371" s="10"/>
      <c r="BX371" s="10"/>
      <c r="BY371" s="10"/>
      <c r="BZ371" s="10"/>
      <c r="CK371" s="11"/>
      <c r="CL371" s="11"/>
    </row>
    <row r="372" spans="58:90" s="3" customFormat="1" x14ac:dyDescent="0.35">
      <c r="BF372" s="10"/>
      <c r="BG372" s="10"/>
      <c r="BH372" s="10"/>
      <c r="BI372" s="10"/>
      <c r="BJ372" s="10"/>
      <c r="BK372" s="10"/>
      <c r="BL372" s="10"/>
      <c r="BM372" s="10"/>
      <c r="BN372" s="10"/>
      <c r="BO372" s="10"/>
      <c r="BP372" s="10"/>
      <c r="BQ372" s="10"/>
      <c r="BR372" s="10"/>
      <c r="BS372" s="10"/>
      <c r="BT372" s="10"/>
      <c r="BU372" s="10"/>
      <c r="BV372" s="10"/>
      <c r="BW372" s="10"/>
      <c r="BX372" s="10"/>
      <c r="BY372" s="10"/>
      <c r="BZ372" s="10"/>
      <c r="CK372" s="11"/>
      <c r="CL372" s="11"/>
    </row>
    <row r="373" spans="58:90" s="3" customFormat="1" x14ac:dyDescent="0.35">
      <c r="BF373" s="10"/>
      <c r="BG373" s="10"/>
      <c r="BH373" s="10"/>
      <c r="BI373" s="10"/>
      <c r="BJ373" s="10"/>
      <c r="BK373" s="10"/>
      <c r="BL373" s="10"/>
      <c r="BM373" s="10"/>
      <c r="BN373" s="10"/>
      <c r="BO373" s="10"/>
      <c r="BP373" s="10"/>
      <c r="BQ373" s="10"/>
      <c r="BR373" s="10"/>
      <c r="BS373" s="10"/>
      <c r="BT373" s="10"/>
      <c r="BU373" s="10"/>
      <c r="BV373" s="10"/>
      <c r="BW373" s="10"/>
      <c r="BX373" s="10"/>
      <c r="BY373" s="10"/>
      <c r="BZ373" s="10"/>
      <c r="CK373" s="11"/>
      <c r="CL373" s="11"/>
    </row>
    <row r="374" spans="58:90" s="3" customFormat="1" x14ac:dyDescent="0.35">
      <c r="BF374" s="10"/>
      <c r="BG374" s="10"/>
      <c r="BH374" s="10"/>
      <c r="BI374" s="10"/>
      <c r="BJ374" s="10"/>
      <c r="BK374" s="10"/>
      <c r="BL374" s="10"/>
      <c r="BM374" s="10"/>
      <c r="BN374" s="10"/>
      <c r="BO374" s="10"/>
      <c r="BP374" s="10"/>
      <c r="BQ374" s="10"/>
      <c r="BR374" s="10"/>
      <c r="BS374" s="10"/>
      <c r="BT374" s="10"/>
      <c r="BU374" s="10"/>
      <c r="BV374" s="10"/>
      <c r="BW374" s="10"/>
      <c r="BX374" s="10"/>
      <c r="BY374" s="10"/>
      <c r="BZ374" s="10"/>
      <c r="CK374" s="11"/>
      <c r="CL374" s="11"/>
    </row>
    <row r="375" spans="58:90" s="3" customFormat="1" x14ac:dyDescent="0.35">
      <c r="BF375" s="10"/>
      <c r="BG375" s="10"/>
      <c r="BH375" s="10"/>
      <c r="BI375" s="10"/>
      <c r="BJ375" s="10"/>
      <c r="BK375" s="10"/>
      <c r="BL375" s="10"/>
      <c r="BM375" s="10"/>
      <c r="BN375" s="10"/>
      <c r="BO375" s="10"/>
      <c r="BP375" s="10"/>
      <c r="BQ375" s="10"/>
      <c r="BR375" s="10"/>
      <c r="BS375" s="10"/>
      <c r="BT375" s="10"/>
      <c r="BU375" s="10"/>
      <c r="BV375" s="10"/>
      <c r="BW375" s="10"/>
      <c r="BX375" s="10"/>
      <c r="BY375" s="10"/>
      <c r="BZ375" s="10"/>
      <c r="CK375" s="11"/>
      <c r="CL375" s="11"/>
    </row>
    <row r="376" spans="58:90" s="3" customFormat="1" x14ac:dyDescent="0.35">
      <c r="BF376" s="10"/>
      <c r="BG376" s="10"/>
      <c r="BH376" s="10"/>
      <c r="BI376" s="10"/>
      <c r="BJ376" s="10"/>
      <c r="BK376" s="10"/>
      <c r="BL376" s="10"/>
      <c r="BM376" s="10"/>
      <c r="BN376" s="10"/>
      <c r="BO376" s="10"/>
      <c r="BP376" s="10"/>
      <c r="BQ376" s="10"/>
      <c r="BR376" s="10"/>
      <c r="BS376" s="10"/>
      <c r="BT376" s="10"/>
      <c r="BU376" s="10"/>
      <c r="BV376" s="10"/>
      <c r="BW376" s="10"/>
      <c r="BX376" s="10"/>
      <c r="BY376" s="10"/>
      <c r="BZ376" s="10"/>
      <c r="CK376" s="11"/>
      <c r="CL376" s="11"/>
    </row>
    <row r="377" spans="58:90" s="3" customFormat="1" x14ac:dyDescent="0.35">
      <c r="BF377" s="10"/>
      <c r="BG377" s="10"/>
      <c r="BH377" s="10"/>
      <c r="BI377" s="10"/>
      <c r="BJ377" s="10"/>
      <c r="BK377" s="10"/>
      <c r="BL377" s="10"/>
      <c r="BM377" s="10"/>
      <c r="BN377" s="10"/>
      <c r="BO377" s="10"/>
      <c r="BP377" s="10"/>
      <c r="BQ377" s="10"/>
      <c r="BR377" s="10"/>
      <c r="BS377" s="10"/>
      <c r="BT377" s="10"/>
      <c r="BU377" s="10"/>
      <c r="BV377" s="10"/>
      <c r="BW377" s="10"/>
      <c r="BX377" s="10"/>
      <c r="BY377" s="10"/>
      <c r="BZ377" s="10"/>
      <c r="CK377" s="11"/>
      <c r="CL377" s="11"/>
    </row>
    <row r="378" spans="58:90" s="3" customFormat="1" x14ac:dyDescent="0.35">
      <c r="BF378" s="10"/>
      <c r="BG378" s="10"/>
      <c r="BH378" s="10"/>
      <c r="BI378" s="10"/>
      <c r="BJ378" s="10"/>
      <c r="BK378" s="10"/>
      <c r="BL378" s="10"/>
      <c r="BM378" s="10"/>
      <c r="BN378" s="10"/>
      <c r="BO378" s="10"/>
      <c r="BP378" s="10"/>
      <c r="BQ378" s="10"/>
      <c r="BR378" s="10"/>
      <c r="BS378" s="10"/>
      <c r="BT378" s="10"/>
      <c r="BU378" s="10"/>
      <c r="BV378" s="10"/>
      <c r="BW378" s="10"/>
      <c r="BX378" s="10"/>
      <c r="BY378" s="10"/>
      <c r="BZ378" s="10"/>
      <c r="CK378" s="11"/>
      <c r="CL378" s="11"/>
    </row>
    <row r="379" spans="58:90" s="3" customFormat="1" x14ac:dyDescent="0.35">
      <c r="BF379" s="10"/>
      <c r="BG379" s="10"/>
      <c r="BH379" s="10"/>
      <c r="BI379" s="10"/>
      <c r="BJ379" s="10"/>
      <c r="BK379" s="10"/>
      <c r="BL379" s="10"/>
      <c r="BM379" s="10"/>
      <c r="BN379" s="10"/>
      <c r="BO379" s="10"/>
      <c r="BP379" s="10"/>
      <c r="BQ379" s="10"/>
      <c r="BR379" s="10"/>
      <c r="BS379" s="10"/>
      <c r="BT379" s="10"/>
      <c r="BU379" s="10"/>
      <c r="BV379" s="10"/>
      <c r="BW379" s="10"/>
      <c r="BX379" s="10"/>
      <c r="BY379" s="10"/>
      <c r="BZ379" s="10"/>
      <c r="CK379" s="11"/>
      <c r="CL379" s="11"/>
    </row>
    <row r="380" spans="58:90" s="3" customFormat="1" x14ac:dyDescent="0.35">
      <c r="BF380" s="10"/>
      <c r="BG380" s="10"/>
      <c r="BH380" s="10"/>
      <c r="BI380" s="10"/>
      <c r="BJ380" s="10"/>
      <c r="BK380" s="10"/>
      <c r="BL380" s="10"/>
      <c r="BM380" s="10"/>
      <c r="BN380" s="10"/>
      <c r="BO380" s="10"/>
      <c r="BP380" s="10"/>
      <c r="BQ380" s="10"/>
      <c r="BR380" s="10"/>
      <c r="BS380" s="10"/>
      <c r="BT380" s="10"/>
      <c r="BU380" s="10"/>
      <c r="BV380" s="10"/>
      <c r="BW380" s="10"/>
      <c r="BX380" s="10"/>
      <c r="BY380" s="10"/>
      <c r="BZ380" s="10"/>
      <c r="CK380" s="11"/>
      <c r="CL380" s="11"/>
    </row>
    <row r="381" spans="58:90" s="3" customFormat="1" x14ac:dyDescent="0.35">
      <c r="BF381" s="10"/>
      <c r="BG381" s="10"/>
      <c r="BH381" s="10"/>
      <c r="BI381" s="10"/>
      <c r="BJ381" s="10"/>
      <c r="BK381" s="10"/>
      <c r="BL381" s="10"/>
      <c r="BM381" s="10"/>
      <c r="BN381" s="10"/>
      <c r="BO381" s="10"/>
      <c r="BP381" s="10"/>
      <c r="BQ381" s="10"/>
      <c r="BR381" s="10"/>
      <c r="BS381" s="10"/>
      <c r="BT381" s="10"/>
      <c r="BU381" s="10"/>
      <c r="BV381" s="10"/>
      <c r="BW381" s="10"/>
      <c r="BX381" s="10"/>
      <c r="BY381" s="10"/>
      <c r="BZ381" s="10"/>
      <c r="CK381" s="11"/>
      <c r="CL381" s="11"/>
    </row>
    <row r="382" spans="58:90" s="3" customFormat="1" x14ac:dyDescent="0.35">
      <c r="BF382" s="10"/>
      <c r="BG382" s="10"/>
      <c r="BH382" s="10"/>
      <c r="BI382" s="10"/>
      <c r="BJ382" s="10"/>
      <c r="BK382" s="10"/>
      <c r="BL382" s="10"/>
      <c r="BM382" s="10"/>
      <c r="BN382" s="10"/>
      <c r="BO382" s="10"/>
      <c r="BP382" s="10"/>
      <c r="BQ382" s="10"/>
      <c r="BR382" s="10"/>
      <c r="BS382" s="10"/>
      <c r="BT382" s="10"/>
      <c r="BU382" s="10"/>
      <c r="BV382" s="10"/>
      <c r="BW382" s="10"/>
      <c r="BX382" s="10"/>
      <c r="BY382" s="10"/>
      <c r="BZ382" s="10"/>
      <c r="CK382" s="11"/>
      <c r="CL382" s="11"/>
    </row>
    <row r="383" spans="58:90" s="3" customFormat="1" x14ac:dyDescent="0.35">
      <c r="BF383" s="10"/>
      <c r="BG383" s="10"/>
      <c r="BH383" s="10"/>
      <c r="BI383" s="10"/>
      <c r="BJ383" s="10"/>
      <c r="BK383" s="10"/>
      <c r="BL383" s="10"/>
      <c r="BM383" s="10"/>
      <c r="BN383" s="10"/>
      <c r="BO383" s="10"/>
      <c r="BP383" s="10"/>
      <c r="BQ383" s="10"/>
      <c r="BR383" s="10"/>
      <c r="BS383" s="10"/>
      <c r="BT383" s="10"/>
      <c r="BU383" s="10"/>
      <c r="BV383" s="10"/>
      <c r="BW383" s="10"/>
      <c r="BX383" s="10"/>
      <c r="BY383" s="10"/>
      <c r="BZ383" s="10"/>
      <c r="CK383" s="11"/>
      <c r="CL383" s="11"/>
    </row>
    <row r="384" spans="58:90" s="3" customFormat="1" x14ac:dyDescent="0.35">
      <c r="BF384" s="10"/>
      <c r="BG384" s="10"/>
      <c r="BH384" s="10"/>
      <c r="BI384" s="10"/>
      <c r="BJ384" s="10"/>
      <c r="BK384" s="10"/>
      <c r="BL384" s="10"/>
      <c r="BM384" s="10"/>
      <c r="BN384" s="10"/>
      <c r="BO384" s="10"/>
      <c r="BP384" s="10"/>
      <c r="BQ384" s="10"/>
      <c r="BR384" s="10"/>
      <c r="BS384" s="10"/>
      <c r="BT384" s="10"/>
      <c r="BU384" s="10"/>
      <c r="BV384" s="10"/>
      <c r="BW384" s="10"/>
      <c r="BX384" s="10"/>
      <c r="BY384" s="10"/>
      <c r="BZ384" s="10"/>
      <c r="CK384" s="11"/>
      <c r="CL384" s="11"/>
    </row>
    <row r="385" spans="58:90" s="3" customFormat="1" x14ac:dyDescent="0.35">
      <c r="BF385" s="10"/>
      <c r="BG385" s="10"/>
      <c r="BH385" s="10"/>
      <c r="BI385" s="10"/>
      <c r="BJ385" s="10"/>
      <c r="BK385" s="10"/>
      <c r="BL385" s="10"/>
      <c r="BM385" s="10"/>
      <c r="BN385" s="10"/>
      <c r="BO385" s="10"/>
      <c r="BP385" s="10"/>
      <c r="BQ385" s="10"/>
      <c r="BR385" s="10"/>
      <c r="BS385" s="10"/>
      <c r="BT385" s="10"/>
      <c r="BU385" s="10"/>
      <c r="BV385" s="10"/>
      <c r="BW385" s="10"/>
      <c r="BX385" s="10"/>
      <c r="BY385" s="10"/>
      <c r="BZ385" s="10"/>
      <c r="CK385" s="11"/>
      <c r="CL385" s="11"/>
    </row>
    <row r="386" spans="58:90" s="3" customFormat="1" x14ac:dyDescent="0.35">
      <c r="BF386" s="10"/>
      <c r="BG386" s="10"/>
      <c r="BH386" s="10"/>
      <c r="BI386" s="10"/>
      <c r="BJ386" s="10"/>
      <c r="BK386" s="10"/>
      <c r="BL386" s="10"/>
      <c r="BM386" s="10"/>
      <c r="BN386" s="10"/>
      <c r="BO386" s="10"/>
      <c r="BP386" s="10"/>
      <c r="BQ386" s="10"/>
      <c r="BR386" s="10"/>
      <c r="BS386" s="10"/>
      <c r="BT386" s="10"/>
      <c r="BU386" s="10"/>
      <c r="BV386" s="10"/>
      <c r="BW386" s="10"/>
      <c r="BX386" s="10"/>
      <c r="BY386" s="10"/>
      <c r="BZ386" s="10"/>
      <c r="CK386" s="11"/>
      <c r="CL386" s="11"/>
    </row>
    <row r="387" spans="58:90" s="3" customFormat="1" x14ac:dyDescent="0.35">
      <c r="BF387" s="10"/>
      <c r="BG387" s="10"/>
      <c r="BH387" s="10"/>
      <c r="BI387" s="10"/>
      <c r="BJ387" s="10"/>
      <c r="BK387" s="10"/>
      <c r="BL387" s="10"/>
      <c r="BM387" s="10"/>
      <c r="BN387" s="10"/>
      <c r="BO387" s="10"/>
      <c r="BP387" s="10"/>
      <c r="BQ387" s="10"/>
      <c r="BR387" s="10"/>
      <c r="BS387" s="10"/>
      <c r="BT387" s="10"/>
      <c r="BU387" s="10"/>
      <c r="BV387" s="10"/>
      <c r="BW387" s="10"/>
      <c r="BX387" s="10"/>
      <c r="BY387" s="10"/>
      <c r="BZ387" s="10"/>
      <c r="CK387" s="11"/>
      <c r="CL387" s="11"/>
    </row>
    <row r="388" spans="58:90" s="3" customFormat="1" x14ac:dyDescent="0.35">
      <c r="BF388" s="10"/>
      <c r="BG388" s="10"/>
      <c r="BH388" s="10"/>
      <c r="BI388" s="10"/>
      <c r="BJ388" s="10"/>
      <c r="BK388" s="10"/>
      <c r="BL388" s="10"/>
      <c r="BM388" s="10"/>
      <c r="BN388" s="10"/>
      <c r="BO388" s="10"/>
      <c r="BP388" s="10"/>
      <c r="BQ388" s="10"/>
      <c r="BR388" s="10"/>
      <c r="BS388" s="10"/>
      <c r="BT388" s="10"/>
      <c r="BU388" s="10"/>
      <c r="BV388" s="10"/>
      <c r="BW388" s="10"/>
      <c r="BX388" s="10"/>
      <c r="BY388" s="10"/>
      <c r="BZ388" s="10"/>
      <c r="CK388" s="11"/>
      <c r="CL388" s="11"/>
    </row>
    <row r="389" spans="58:90" s="3" customFormat="1" x14ac:dyDescent="0.35">
      <c r="BF389" s="10"/>
      <c r="BG389" s="10"/>
      <c r="BH389" s="10"/>
      <c r="BI389" s="10"/>
      <c r="BJ389" s="10"/>
      <c r="BK389" s="10"/>
      <c r="BL389" s="10"/>
      <c r="BM389" s="10"/>
      <c r="BN389" s="10"/>
      <c r="BO389" s="10"/>
      <c r="BP389" s="10"/>
      <c r="BQ389" s="10"/>
      <c r="BR389" s="10"/>
      <c r="BS389" s="10"/>
      <c r="BT389" s="10"/>
      <c r="BU389" s="10"/>
      <c r="BV389" s="10"/>
      <c r="BW389" s="10"/>
      <c r="BX389" s="10"/>
      <c r="BY389" s="10"/>
      <c r="BZ389" s="10"/>
      <c r="CK389" s="11"/>
      <c r="CL389" s="11"/>
    </row>
    <row r="390" spans="58:90" s="3" customFormat="1" x14ac:dyDescent="0.35">
      <c r="BF390" s="10"/>
      <c r="BG390" s="10"/>
      <c r="BH390" s="10"/>
      <c r="BI390" s="10"/>
      <c r="BJ390" s="10"/>
      <c r="BK390" s="10"/>
      <c r="BL390" s="10"/>
      <c r="BM390" s="10"/>
      <c r="BN390" s="10"/>
      <c r="BO390" s="10"/>
      <c r="BP390" s="10"/>
      <c r="BQ390" s="10"/>
      <c r="BR390" s="10"/>
      <c r="BS390" s="10"/>
      <c r="BT390" s="10"/>
      <c r="BU390" s="10"/>
      <c r="BV390" s="10"/>
      <c r="BW390" s="10"/>
      <c r="BX390" s="10"/>
      <c r="BY390" s="10"/>
      <c r="BZ390" s="10"/>
      <c r="CK390" s="11"/>
      <c r="CL390" s="11"/>
    </row>
    <row r="391" spans="58:90" s="3" customFormat="1" x14ac:dyDescent="0.35">
      <c r="BF391" s="10"/>
      <c r="BG391" s="10"/>
      <c r="BH391" s="10"/>
      <c r="BI391" s="10"/>
      <c r="BJ391" s="10"/>
      <c r="BK391" s="10"/>
      <c r="BL391" s="10"/>
      <c r="BM391" s="10"/>
      <c r="BN391" s="10"/>
      <c r="BO391" s="10"/>
      <c r="BP391" s="10"/>
      <c r="BQ391" s="10"/>
      <c r="BR391" s="10"/>
      <c r="BS391" s="10"/>
      <c r="BT391" s="10"/>
      <c r="BU391" s="10"/>
      <c r="BV391" s="10"/>
      <c r="BW391" s="10"/>
      <c r="BX391" s="10"/>
      <c r="BY391" s="10"/>
      <c r="BZ391" s="10"/>
      <c r="CK391" s="11"/>
      <c r="CL391" s="11"/>
    </row>
    <row r="392" spans="58:90" s="3" customFormat="1" x14ac:dyDescent="0.35">
      <c r="BF392" s="10"/>
      <c r="BG392" s="10"/>
      <c r="BH392" s="10"/>
      <c r="BI392" s="10"/>
      <c r="BJ392" s="10"/>
      <c r="BK392" s="10"/>
      <c r="BL392" s="10"/>
      <c r="BM392" s="10"/>
      <c r="BN392" s="10"/>
      <c r="BO392" s="10"/>
      <c r="BP392" s="10"/>
      <c r="BQ392" s="10"/>
      <c r="BR392" s="10"/>
      <c r="BS392" s="10"/>
      <c r="BT392" s="10"/>
      <c r="BU392" s="10"/>
      <c r="BV392" s="10"/>
      <c r="BW392" s="10"/>
      <c r="BX392" s="10"/>
      <c r="BY392" s="10"/>
      <c r="BZ392" s="10"/>
      <c r="CK392" s="11"/>
      <c r="CL392" s="11"/>
    </row>
    <row r="393" spans="58:90" s="3" customFormat="1" x14ac:dyDescent="0.35">
      <c r="BF393" s="10"/>
      <c r="BG393" s="10"/>
      <c r="BH393" s="10"/>
      <c r="BI393" s="10"/>
      <c r="BJ393" s="10"/>
      <c r="BK393" s="10"/>
      <c r="BL393" s="10"/>
      <c r="BM393" s="10"/>
      <c r="BN393" s="10"/>
      <c r="BO393" s="10"/>
      <c r="BP393" s="10"/>
      <c r="BQ393" s="10"/>
      <c r="BR393" s="10"/>
      <c r="BS393" s="10"/>
      <c r="BT393" s="10"/>
      <c r="BU393" s="10"/>
      <c r="BV393" s="10"/>
      <c r="BW393" s="10"/>
      <c r="BX393" s="10"/>
      <c r="BY393" s="10"/>
      <c r="BZ393" s="10"/>
      <c r="CK393" s="11"/>
      <c r="CL393" s="11"/>
    </row>
    <row r="394" spans="58:90" s="3" customFormat="1" x14ac:dyDescent="0.35">
      <c r="BF394" s="10"/>
      <c r="BG394" s="10"/>
      <c r="BH394" s="10"/>
      <c r="BI394" s="10"/>
      <c r="BJ394" s="10"/>
      <c r="BK394" s="10"/>
      <c r="BL394" s="10"/>
      <c r="BM394" s="10"/>
      <c r="BN394" s="10"/>
      <c r="BO394" s="10"/>
      <c r="BP394" s="10"/>
      <c r="BQ394" s="10"/>
      <c r="BR394" s="10"/>
      <c r="BS394" s="10"/>
      <c r="BT394" s="10"/>
      <c r="BU394" s="10"/>
      <c r="BV394" s="10"/>
      <c r="BW394" s="10"/>
      <c r="BX394" s="10"/>
      <c r="BY394" s="10"/>
      <c r="BZ394" s="10"/>
      <c r="CK394" s="11"/>
      <c r="CL394" s="11"/>
    </row>
    <row r="395" spans="58:90" s="3" customFormat="1" x14ac:dyDescent="0.35">
      <c r="BF395" s="10"/>
      <c r="BG395" s="10"/>
      <c r="BH395" s="10"/>
      <c r="BI395" s="10"/>
      <c r="BJ395" s="10"/>
      <c r="BK395" s="10"/>
      <c r="BL395" s="10"/>
      <c r="BM395" s="10"/>
      <c r="BN395" s="10"/>
      <c r="BO395" s="10"/>
      <c r="BP395" s="10"/>
      <c r="BQ395" s="10"/>
      <c r="BR395" s="10"/>
      <c r="BS395" s="10"/>
      <c r="BT395" s="10"/>
      <c r="BU395" s="10"/>
      <c r="BV395" s="10"/>
      <c r="BW395" s="10"/>
      <c r="BX395" s="10"/>
      <c r="BY395" s="10"/>
      <c r="BZ395" s="10"/>
      <c r="CK395" s="11"/>
      <c r="CL395" s="11"/>
    </row>
    <row r="396" spans="58:90" s="3" customFormat="1" x14ac:dyDescent="0.35">
      <c r="BF396" s="10"/>
      <c r="BG396" s="10"/>
      <c r="BH396" s="10"/>
      <c r="BI396" s="10"/>
      <c r="BJ396" s="10"/>
      <c r="BK396" s="10"/>
      <c r="BL396" s="10"/>
      <c r="BM396" s="10"/>
      <c r="BN396" s="10"/>
      <c r="BO396" s="10"/>
      <c r="BP396" s="10"/>
      <c r="BQ396" s="10"/>
      <c r="BR396" s="10"/>
      <c r="BS396" s="10"/>
      <c r="BT396" s="10"/>
      <c r="BU396" s="10"/>
      <c r="BV396" s="10"/>
      <c r="BW396" s="10"/>
      <c r="BX396" s="10"/>
      <c r="BY396" s="10"/>
      <c r="BZ396" s="10"/>
      <c r="CK396" s="11"/>
      <c r="CL396" s="11"/>
    </row>
    <row r="397" spans="58:90" s="3" customFormat="1" x14ac:dyDescent="0.35">
      <c r="BF397" s="10"/>
      <c r="BG397" s="10"/>
      <c r="BH397" s="10"/>
      <c r="BI397" s="10"/>
      <c r="BJ397" s="10"/>
      <c r="BK397" s="10"/>
      <c r="BL397" s="10"/>
      <c r="BM397" s="10"/>
      <c r="BN397" s="10"/>
      <c r="BO397" s="10"/>
      <c r="BP397" s="10"/>
      <c r="BQ397" s="10"/>
      <c r="BR397" s="10"/>
      <c r="BS397" s="10"/>
      <c r="BT397" s="10"/>
      <c r="BU397" s="10"/>
      <c r="BV397" s="10"/>
      <c r="BW397" s="10"/>
      <c r="BX397" s="10"/>
      <c r="BY397" s="10"/>
      <c r="BZ397" s="10"/>
      <c r="CK397" s="11"/>
      <c r="CL397" s="11"/>
    </row>
    <row r="398" spans="58:90" s="3" customFormat="1" x14ac:dyDescent="0.35">
      <c r="BF398" s="10"/>
      <c r="BG398" s="10"/>
      <c r="BH398" s="10"/>
      <c r="BI398" s="10"/>
      <c r="BJ398" s="10"/>
      <c r="BK398" s="10"/>
      <c r="BL398" s="10"/>
      <c r="BM398" s="10"/>
      <c r="BN398" s="10"/>
      <c r="BO398" s="10"/>
      <c r="BP398" s="10"/>
      <c r="BQ398" s="10"/>
      <c r="BR398" s="10"/>
      <c r="BS398" s="10"/>
      <c r="BT398" s="10"/>
      <c r="BU398" s="10"/>
      <c r="BV398" s="10"/>
      <c r="BW398" s="10"/>
      <c r="BX398" s="10"/>
      <c r="BY398" s="10"/>
      <c r="BZ398" s="10"/>
      <c r="CK398" s="11"/>
      <c r="CL398" s="11"/>
    </row>
    <row r="399" spans="58:90" s="3" customFormat="1" x14ac:dyDescent="0.35">
      <c r="BF399" s="10"/>
      <c r="BG399" s="10"/>
      <c r="BH399" s="10"/>
      <c r="BI399" s="10"/>
      <c r="BJ399" s="10"/>
      <c r="BK399" s="10"/>
      <c r="BL399" s="10"/>
      <c r="BM399" s="10"/>
      <c r="BN399" s="10"/>
      <c r="BO399" s="10"/>
      <c r="BP399" s="10"/>
      <c r="BQ399" s="10"/>
      <c r="BR399" s="10"/>
      <c r="BS399" s="10"/>
      <c r="BT399" s="10"/>
      <c r="BU399" s="10"/>
      <c r="BV399" s="10"/>
      <c r="BW399" s="10"/>
      <c r="BX399" s="10"/>
      <c r="BY399" s="10"/>
      <c r="BZ399" s="10"/>
      <c r="CK399" s="11"/>
      <c r="CL399" s="11"/>
    </row>
    <row r="400" spans="58:90" s="3" customFormat="1" x14ac:dyDescent="0.35">
      <c r="BF400" s="10"/>
      <c r="BG400" s="10"/>
      <c r="BH400" s="10"/>
      <c r="BI400" s="10"/>
      <c r="BJ400" s="10"/>
      <c r="BK400" s="10"/>
      <c r="BL400" s="10"/>
      <c r="BM400" s="10"/>
      <c r="BN400" s="10"/>
      <c r="BO400" s="10"/>
      <c r="BP400" s="10"/>
      <c r="BQ400" s="10"/>
      <c r="BR400" s="10"/>
      <c r="BS400" s="10"/>
      <c r="BT400" s="10"/>
      <c r="BU400" s="10"/>
      <c r="BV400" s="10"/>
      <c r="BW400" s="10"/>
      <c r="BX400" s="10"/>
      <c r="BY400" s="10"/>
      <c r="BZ400" s="10"/>
      <c r="CK400" s="11"/>
      <c r="CL400" s="11"/>
    </row>
    <row r="401" spans="58:90" s="3" customFormat="1" x14ac:dyDescent="0.35">
      <c r="BF401" s="10"/>
      <c r="BG401" s="10"/>
      <c r="BH401" s="10"/>
      <c r="BI401" s="10"/>
      <c r="BJ401" s="10"/>
      <c r="BK401" s="10"/>
      <c r="BL401" s="10"/>
      <c r="BM401" s="10"/>
      <c r="BN401" s="10"/>
      <c r="BO401" s="10"/>
      <c r="BP401" s="10"/>
      <c r="BQ401" s="10"/>
      <c r="BR401" s="10"/>
      <c r="BS401" s="10"/>
      <c r="BT401" s="10"/>
      <c r="BU401" s="10"/>
      <c r="BV401" s="10"/>
      <c r="BW401" s="10"/>
      <c r="BX401" s="10"/>
      <c r="BY401" s="10"/>
      <c r="BZ401" s="10"/>
      <c r="CK401" s="11"/>
      <c r="CL401" s="11"/>
    </row>
    <row r="402" spans="58:90" s="3" customFormat="1" x14ac:dyDescent="0.35">
      <c r="BF402" s="10"/>
      <c r="BG402" s="10"/>
      <c r="BH402" s="10"/>
      <c r="BI402" s="10"/>
      <c r="BJ402" s="10"/>
      <c r="BK402" s="10"/>
      <c r="BL402" s="10"/>
      <c r="BM402" s="10"/>
      <c r="BN402" s="10"/>
      <c r="BO402" s="10"/>
      <c r="BP402" s="10"/>
      <c r="BQ402" s="10"/>
      <c r="BR402" s="10"/>
      <c r="BS402" s="10"/>
      <c r="BT402" s="10"/>
      <c r="BU402" s="10"/>
      <c r="BV402" s="10"/>
      <c r="BW402" s="10"/>
      <c r="BX402" s="10"/>
      <c r="BY402" s="10"/>
      <c r="BZ402" s="10"/>
      <c r="CK402" s="11"/>
      <c r="CL402" s="11"/>
    </row>
    <row r="403" spans="58:90" s="3" customFormat="1" x14ac:dyDescent="0.35">
      <c r="BF403" s="10"/>
      <c r="BG403" s="10"/>
      <c r="BH403" s="10"/>
      <c r="BI403" s="10"/>
      <c r="BJ403" s="10"/>
      <c r="BK403" s="10"/>
      <c r="BL403" s="10"/>
      <c r="BM403" s="10"/>
      <c r="BN403" s="10"/>
      <c r="BO403" s="10"/>
      <c r="BP403" s="10"/>
      <c r="BQ403" s="10"/>
      <c r="BR403" s="10"/>
      <c r="BS403" s="10"/>
      <c r="BT403" s="10"/>
      <c r="BU403" s="10"/>
      <c r="BV403" s="10"/>
      <c r="BW403" s="10"/>
      <c r="BX403" s="10"/>
      <c r="BY403" s="10"/>
      <c r="BZ403" s="10"/>
      <c r="CK403" s="11"/>
      <c r="CL403" s="11"/>
    </row>
    <row r="404" spans="58:90" s="3" customFormat="1" x14ac:dyDescent="0.35">
      <c r="BF404" s="10"/>
      <c r="BG404" s="10"/>
      <c r="BH404" s="10"/>
      <c r="BI404" s="10"/>
      <c r="BJ404" s="10"/>
      <c r="BK404" s="10"/>
      <c r="BL404" s="10"/>
      <c r="BM404" s="10"/>
      <c r="BN404" s="10"/>
      <c r="BO404" s="10"/>
      <c r="BP404" s="10"/>
      <c r="BQ404" s="10"/>
      <c r="BR404" s="10"/>
      <c r="BS404" s="10"/>
      <c r="BT404" s="10"/>
      <c r="BU404" s="10"/>
      <c r="BV404" s="10"/>
      <c r="BW404" s="10"/>
      <c r="BX404" s="10"/>
      <c r="BY404" s="10"/>
      <c r="BZ404" s="10"/>
      <c r="CK404" s="11"/>
      <c r="CL404" s="11"/>
    </row>
    <row r="405" spans="58:90" s="3" customFormat="1" x14ac:dyDescent="0.35">
      <c r="BF405" s="10"/>
      <c r="BG405" s="10"/>
      <c r="BH405" s="10"/>
      <c r="BI405" s="10"/>
      <c r="BJ405" s="10"/>
      <c r="BK405" s="10"/>
      <c r="BL405" s="10"/>
      <c r="BM405" s="10"/>
      <c r="BN405" s="10"/>
      <c r="BO405" s="10"/>
      <c r="BP405" s="10"/>
      <c r="BQ405" s="10"/>
      <c r="BR405" s="10"/>
      <c r="BS405" s="10"/>
      <c r="BT405" s="10"/>
      <c r="BU405" s="10"/>
      <c r="BV405" s="10"/>
      <c r="BW405" s="10"/>
      <c r="BX405" s="10"/>
      <c r="BY405" s="10"/>
      <c r="BZ405" s="10"/>
      <c r="CK405" s="11"/>
      <c r="CL405" s="11"/>
    </row>
    <row r="406" spans="58:90" s="3" customFormat="1" x14ac:dyDescent="0.35">
      <c r="BF406" s="10"/>
      <c r="BG406" s="10"/>
      <c r="BH406" s="10"/>
      <c r="BI406" s="10"/>
      <c r="BJ406" s="10"/>
      <c r="BK406" s="10"/>
      <c r="BL406" s="10"/>
      <c r="BM406" s="10"/>
      <c r="BN406" s="10"/>
      <c r="BO406" s="10"/>
      <c r="BP406" s="10"/>
      <c r="BQ406" s="10"/>
      <c r="BR406" s="10"/>
      <c r="BS406" s="10"/>
      <c r="BT406" s="10"/>
      <c r="BU406" s="10"/>
      <c r="BV406" s="10"/>
      <c r="BW406" s="10"/>
      <c r="BX406" s="10"/>
      <c r="BY406" s="10"/>
      <c r="BZ406" s="10"/>
      <c r="CK406" s="11"/>
      <c r="CL406" s="11"/>
    </row>
    <row r="407" spans="58:90" s="3" customFormat="1" x14ac:dyDescent="0.35">
      <c r="BF407" s="10"/>
      <c r="BG407" s="10"/>
      <c r="BH407" s="10"/>
      <c r="BI407" s="10"/>
      <c r="BJ407" s="10"/>
      <c r="BK407" s="10"/>
      <c r="BL407" s="10"/>
      <c r="BM407" s="10"/>
      <c r="BN407" s="10"/>
      <c r="BO407" s="10"/>
      <c r="BP407" s="10"/>
      <c r="BQ407" s="10"/>
      <c r="BR407" s="10"/>
      <c r="BS407" s="10"/>
      <c r="BT407" s="10"/>
      <c r="BU407" s="10"/>
      <c r="BV407" s="10"/>
      <c r="BW407" s="10"/>
      <c r="BX407" s="10"/>
      <c r="BY407" s="10"/>
      <c r="BZ407" s="10"/>
      <c r="CK407" s="11"/>
      <c r="CL407" s="11"/>
    </row>
    <row r="408" spans="58:90" s="3" customFormat="1" x14ac:dyDescent="0.35">
      <c r="BF408" s="10"/>
      <c r="BG408" s="10"/>
      <c r="BH408" s="10"/>
      <c r="BI408" s="10"/>
      <c r="BJ408" s="10"/>
      <c r="BK408" s="10"/>
      <c r="BL408" s="10"/>
      <c r="BM408" s="10"/>
      <c r="BN408" s="10"/>
      <c r="BO408" s="10"/>
      <c r="BP408" s="10"/>
      <c r="BQ408" s="10"/>
      <c r="BR408" s="10"/>
      <c r="BS408" s="10"/>
      <c r="BT408" s="10"/>
      <c r="BU408" s="10"/>
      <c r="BV408" s="10"/>
      <c r="BW408" s="10"/>
      <c r="BX408" s="10"/>
      <c r="BY408" s="10"/>
      <c r="BZ408" s="10"/>
      <c r="CK408" s="11"/>
      <c r="CL408" s="11"/>
    </row>
    <row r="409" spans="58:90" s="3" customFormat="1" x14ac:dyDescent="0.35">
      <c r="BF409" s="10"/>
      <c r="BG409" s="10"/>
      <c r="BH409" s="10"/>
      <c r="BI409" s="10"/>
      <c r="BJ409" s="10"/>
      <c r="BK409" s="10"/>
      <c r="BL409" s="10"/>
      <c r="BM409" s="10"/>
      <c r="BN409" s="10"/>
      <c r="BO409" s="10"/>
      <c r="BP409" s="10"/>
      <c r="BQ409" s="10"/>
      <c r="BR409" s="10"/>
      <c r="BS409" s="10"/>
      <c r="BT409" s="10"/>
      <c r="BU409" s="10"/>
      <c r="BV409" s="10"/>
      <c r="BW409" s="10"/>
      <c r="BX409" s="10"/>
      <c r="BY409" s="10"/>
      <c r="BZ409" s="10"/>
      <c r="CK409" s="11"/>
      <c r="CL409" s="11"/>
    </row>
    <row r="410" spans="58:90" s="3" customFormat="1" x14ac:dyDescent="0.35">
      <c r="BF410" s="10"/>
      <c r="BG410" s="10"/>
      <c r="BH410" s="10"/>
      <c r="BI410" s="10"/>
      <c r="BJ410" s="10"/>
      <c r="BK410" s="10"/>
      <c r="BL410" s="10"/>
      <c r="BM410" s="10"/>
      <c r="BN410" s="10"/>
      <c r="BO410" s="10"/>
      <c r="BP410" s="10"/>
      <c r="BQ410" s="10"/>
      <c r="BR410" s="10"/>
      <c r="BS410" s="10"/>
      <c r="BT410" s="10"/>
      <c r="BU410" s="10"/>
      <c r="BV410" s="10"/>
      <c r="BW410" s="10"/>
      <c r="BX410" s="10"/>
      <c r="BY410" s="10"/>
      <c r="BZ410" s="10"/>
      <c r="CK410" s="11"/>
      <c r="CL410" s="11"/>
    </row>
    <row r="411" spans="58:90" s="3" customFormat="1" x14ac:dyDescent="0.35">
      <c r="BF411" s="10"/>
      <c r="BG411" s="10"/>
      <c r="BH411" s="10"/>
      <c r="BI411" s="10"/>
      <c r="BJ411" s="10"/>
      <c r="BK411" s="10"/>
      <c r="BL411" s="10"/>
      <c r="BM411" s="10"/>
      <c r="BN411" s="10"/>
      <c r="BO411" s="10"/>
      <c r="BP411" s="10"/>
      <c r="BQ411" s="10"/>
      <c r="BR411" s="10"/>
      <c r="BS411" s="10"/>
      <c r="BT411" s="10"/>
      <c r="BU411" s="10"/>
      <c r="BV411" s="10"/>
      <c r="BW411" s="10"/>
      <c r="BX411" s="10"/>
      <c r="BY411" s="10"/>
      <c r="BZ411" s="10"/>
      <c r="CK411" s="11"/>
      <c r="CL411" s="11"/>
    </row>
    <row r="412" spans="58:90" s="3" customFormat="1" x14ac:dyDescent="0.35">
      <c r="BF412" s="10"/>
      <c r="BG412" s="10"/>
      <c r="BH412" s="10"/>
      <c r="BI412" s="10"/>
      <c r="BJ412" s="10"/>
      <c r="BK412" s="10"/>
      <c r="BL412" s="10"/>
      <c r="BM412" s="10"/>
      <c r="BN412" s="10"/>
      <c r="BO412" s="10"/>
      <c r="BP412" s="10"/>
      <c r="BQ412" s="10"/>
      <c r="BR412" s="10"/>
      <c r="BS412" s="10"/>
      <c r="BT412" s="10"/>
      <c r="BU412" s="10"/>
      <c r="BV412" s="10"/>
      <c r="BW412" s="10"/>
      <c r="BX412" s="10"/>
      <c r="BY412" s="10"/>
      <c r="BZ412" s="10"/>
      <c r="CK412" s="11"/>
      <c r="CL412" s="11"/>
    </row>
    <row r="413" spans="58:90" s="3" customFormat="1" x14ac:dyDescent="0.35">
      <c r="BF413" s="10"/>
      <c r="BG413" s="10"/>
      <c r="BH413" s="10"/>
      <c r="BI413" s="10"/>
      <c r="BJ413" s="10"/>
      <c r="BK413" s="10"/>
      <c r="BL413" s="10"/>
      <c r="BM413" s="10"/>
      <c r="BN413" s="10"/>
      <c r="BO413" s="10"/>
      <c r="BP413" s="10"/>
      <c r="BQ413" s="10"/>
      <c r="BR413" s="10"/>
      <c r="BS413" s="10"/>
      <c r="BT413" s="10"/>
      <c r="BU413" s="10"/>
      <c r="BV413" s="10"/>
      <c r="BW413" s="10"/>
      <c r="BX413" s="10"/>
      <c r="BY413" s="10"/>
      <c r="BZ413" s="10"/>
      <c r="CK413" s="11"/>
      <c r="CL413" s="11"/>
    </row>
    <row r="414" spans="58:90" s="3" customFormat="1" x14ac:dyDescent="0.35">
      <c r="BF414" s="10"/>
      <c r="BG414" s="10"/>
      <c r="BH414" s="10"/>
      <c r="BI414" s="10"/>
      <c r="BJ414" s="10"/>
      <c r="BK414" s="10"/>
      <c r="BL414" s="10"/>
      <c r="BM414" s="10"/>
      <c r="BN414" s="10"/>
      <c r="BO414" s="10"/>
      <c r="BP414" s="10"/>
      <c r="BQ414" s="10"/>
      <c r="BR414" s="10"/>
      <c r="BS414" s="10"/>
      <c r="BT414" s="10"/>
      <c r="BU414" s="10"/>
      <c r="BV414" s="10"/>
      <c r="BW414" s="10"/>
      <c r="BX414" s="10"/>
      <c r="BY414" s="10"/>
      <c r="BZ414" s="10"/>
      <c r="CK414" s="11"/>
      <c r="CL414" s="11"/>
    </row>
    <row r="415" spans="58:90" s="3" customFormat="1" x14ac:dyDescent="0.35">
      <c r="BF415" s="10"/>
      <c r="BG415" s="10"/>
      <c r="BH415" s="10"/>
      <c r="BI415" s="10"/>
      <c r="BJ415" s="10"/>
      <c r="BK415" s="10"/>
      <c r="BL415" s="10"/>
      <c r="BM415" s="10"/>
      <c r="BN415" s="10"/>
      <c r="BO415" s="10"/>
      <c r="BP415" s="10"/>
      <c r="BQ415" s="10"/>
      <c r="BR415" s="10"/>
      <c r="BS415" s="10"/>
      <c r="BT415" s="10"/>
      <c r="BU415" s="10"/>
      <c r="BV415" s="10"/>
      <c r="BW415" s="10"/>
      <c r="BX415" s="10"/>
      <c r="BY415" s="10"/>
      <c r="BZ415" s="10"/>
      <c r="CK415" s="11"/>
      <c r="CL415" s="11"/>
    </row>
    <row r="416" spans="58:90" s="3" customFormat="1" x14ac:dyDescent="0.35">
      <c r="BF416" s="10"/>
      <c r="BG416" s="10"/>
      <c r="BH416" s="10"/>
      <c r="BI416" s="10"/>
      <c r="BJ416" s="10"/>
      <c r="BK416" s="10"/>
      <c r="BL416" s="10"/>
      <c r="BM416" s="10"/>
      <c r="BN416" s="10"/>
      <c r="BO416" s="10"/>
      <c r="BP416" s="10"/>
      <c r="BQ416" s="10"/>
      <c r="BR416" s="10"/>
      <c r="BS416" s="10"/>
      <c r="BT416" s="10"/>
      <c r="BU416" s="10"/>
      <c r="BV416" s="10"/>
      <c r="BW416" s="10"/>
      <c r="BX416" s="10"/>
      <c r="BY416" s="10"/>
      <c r="BZ416" s="10"/>
      <c r="CK416" s="11"/>
      <c r="CL416" s="11"/>
    </row>
    <row r="417" spans="58:90" s="3" customFormat="1" x14ac:dyDescent="0.35">
      <c r="BF417" s="10"/>
      <c r="BG417" s="10"/>
      <c r="BH417" s="10"/>
      <c r="BI417" s="10"/>
      <c r="BJ417" s="10"/>
      <c r="BK417" s="10"/>
      <c r="BL417" s="10"/>
      <c r="BM417" s="10"/>
      <c r="BN417" s="10"/>
      <c r="BO417" s="10"/>
      <c r="BP417" s="10"/>
      <c r="BQ417" s="10"/>
      <c r="BR417" s="10"/>
      <c r="BS417" s="10"/>
      <c r="BT417" s="10"/>
      <c r="BU417" s="10"/>
      <c r="BV417" s="10"/>
      <c r="BW417" s="10"/>
      <c r="BX417" s="10"/>
      <c r="BY417" s="10"/>
      <c r="BZ417" s="10"/>
      <c r="CK417" s="11"/>
      <c r="CL417" s="11"/>
    </row>
    <row r="418" spans="58:90" s="3" customFormat="1" x14ac:dyDescent="0.35">
      <c r="BF418" s="10"/>
      <c r="BG418" s="10"/>
      <c r="BH418" s="10"/>
      <c r="BI418" s="10"/>
      <c r="BJ418" s="10"/>
      <c r="BK418" s="10"/>
      <c r="BL418" s="10"/>
      <c r="BM418" s="10"/>
      <c r="BN418" s="10"/>
      <c r="BO418" s="10"/>
      <c r="BP418" s="10"/>
      <c r="BQ418" s="10"/>
      <c r="BR418" s="10"/>
      <c r="BS418" s="10"/>
      <c r="BT418" s="10"/>
      <c r="BU418" s="10"/>
      <c r="BV418" s="10"/>
      <c r="BW418" s="10"/>
      <c r="BX418" s="10"/>
      <c r="BY418" s="10"/>
      <c r="BZ418" s="10"/>
      <c r="CK418" s="11"/>
      <c r="CL418" s="11"/>
    </row>
    <row r="419" spans="58:90" s="3" customFormat="1" x14ac:dyDescent="0.35">
      <c r="BF419" s="10"/>
      <c r="BG419" s="10"/>
      <c r="BH419" s="10"/>
      <c r="BI419" s="10"/>
      <c r="BJ419" s="10"/>
      <c r="BK419" s="10"/>
      <c r="BL419" s="10"/>
      <c r="BM419" s="10"/>
      <c r="BN419" s="10"/>
      <c r="BO419" s="10"/>
      <c r="BP419" s="10"/>
      <c r="BQ419" s="10"/>
      <c r="BR419" s="10"/>
      <c r="BS419" s="10"/>
      <c r="BT419" s="10"/>
      <c r="BU419" s="10"/>
      <c r="BV419" s="10"/>
      <c r="BW419" s="10"/>
      <c r="BX419" s="10"/>
      <c r="BY419" s="10"/>
      <c r="BZ419" s="10"/>
      <c r="CK419" s="11"/>
      <c r="CL419" s="11"/>
    </row>
    <row r="420" spans="58:90" s="3" customFormat="1" x14ac:dyDescent="0.35">
      <c r="BF420" s="10"/>
      <c r="BG420" s="10"/>
      <c r="BH420" s="10"/>
      <c r="BI420" s="10"/>
      <c r="BJ420" s="10"/>
      <c r="BK420" s="10"/>
      <c r="BL420" s="10"/>
      <c r="BM420" s="10"/>
      <c r="BN420" s="10"/>
      <c r="BO420" s="10"/>
      <c r="BP420" s="10"/>
      <c r="BQ420" s="10"/>
      <c r="BR420" s="10"/>
      <c r="BS420" s="10"/>
      <c r="BT420" s="10"/>
      <c r="BU420" s="10"/>
      <c r="BV420" s="10"/>
      <c r="BW420" s="10"/>
      <c r="BX420" s="10"/>
      <c r="BY420" s="10"/>
      <c r="BZ420" s="10"/>
      <c r="CK420" s="11"/>
      <c r="CL420" s="11"/>
    </row>
    <row r="421" spans="58:90" s="3" customFormat="1" x14ac:dyDescent="0.35">
      <c r="BF421" s="10"/>
      <c r="BG421" s="10"/>
      <c r="BH421" s="10"/>
      <c r="BI421" s="10"/>
      <c r="BJ421" s="10"/>
      <c r="BK421" s="10"/>
      <c r="BL421" s="10"/>
      <c r="BM421" s="10"/>
      <c r="BN421" s="10"/>
      <c r="BO421" s="10"/>
      <c r="BP421" s="10"/>
      <c r="BQ421" s="10"/>
      <c r="BR421" s="10"/>
      <c r="BS421" s="10"/>
      <c r="BT421" s="10"/>
      <c r="BU421" s="10"/>
      <c r="BV421" s="10"/>
      <c r="BW421" s="10"/>
      <c r="BX421" s="10"/>
      <c r="BY421" s="10"/>
      <c r="BZ421" s="10"/>
      <c r="CK421" s="11"/>
      <c r="CL421" s="11"/>
    </row>
    <row r="422" spans="58:90" s="3" customFormat="1" x14ac:dyDescent="0.35">
      <c r="BF422" s="10"/>
      <c r="BG422" s="10"/>
      <c r="BH422" s="10"/>
      <c r="BI422" s="10"/>
      <c r="BJ422" s="10"/>
      <c r="BK422" s="10"/>
      <c r="BL422" s="10"/>
      <c r="BM422" s="10"/>
      <c r="BN422" s="10"/>
      <c r="BO422" s="10"/>
      <c r="BP422" s="10"/>
      <c r="BQ422" s="10"/>
      <c r="BR422" s="10"/>
      <c r="BS422" s="10"/>
      <c r="BT422" s="10"/>
      <c r="BU422" s="10"/>
      <c r="BV422" s="10"/>
      <c r="BW422" s="10"/>
      <c r="BX422" s="10"/>
      <c r="BY422" s="10"/>
      <c r="BZ422" s="10"/>
      <c r="CK422" s="11"/>
      <c r="CL422" s="11"/>
    </row>
    <row r="423" spans="58:90" s="3" customFormat="1" x14ac:dyDescent="0.35">
      <c r="BF423" s="10"/>
      <c r="BG423" s="10"/>
      <c r="BH423" s="10"/>
      <c r="BI423" s="10"/>
      <c r="BJ423" s="10"/>
      <c r="BK423" s="10"/>
      <c r="BL423" s="10"/>
      <c r="BM423" s="10"/>
      <c r="BN423" s="10"/>
      <c r="BO423" s="10"/>
      <c r="BP423" s="10"/>
      <c r="BQ423" s="10"/>
      <c r="BR423" s="10"/>
      <c r="BS423" s="10"/>
      <c r="BT423" s="10"/>
      <c r="BU423" s="10"/>
      <c r="BV423" s="10"/>
      <c r="BW423" s="10"/>
      <c r="BX423" s="10"/>
      <c r="BY423" s="10"/>
      <c r="BZ423" s="10"/>
      <c r="CK423" s="11"/>
      <c r="CL423" s="11"/>
    </row>
    <row r="424" spans="58:90" s="3" customFormat="1" x14ac:dyDescent="0.35">
      <c r="BF424" s="10"/>
      <c r="BG424" s="10"/>
      <c r="BH424" s="10"/>
      <c r="BI424" s="10"/>
      <c r="BJ424" s="10"/>
      <c r="BK424" s="10"/>
      <c r="BL424" s="10"/>
      <c r="BM424" s="10"/>
      <c r="BN424" s="10"/>
      <c r="BO424" s="10"/>
      <c r="BP424" s="10"/>
      <c r="BQ424" s="10"/>
      <c r="BR424" s="10"/>
      <c r="BS424" s="10"/>
      <c r="BT424" s="10"/>
      <c r="BU424" s="10"/>
      <c r="BV424" s="10"/>
      <c r="BW424" s="10"/>
      <c r="BX424" s="10"/>
      <c r="BY424" s="10"/>
      <c r="BZ424" s="10"/>
      <c r="CK424" s="11"/>
      <c r="CL424" s="11"/>
    </row>
    <row r="425" spans="58:90" s="3" customFormat="1" x14ac:dyDescent="0.35">
      <c r="BF425" s="10"/>
      <c r="BG425" s="10"/>
      <c r="BH425" s="10"/>
      <c r="BI425" s="10"/>
      <c r="BJ425" s="10"/>
      <c r="BK425" s="10"/>
      <c r="BL425" s="10"/>
      <c r="BM425" s="10"/>
      <c r="BN425" s="10"/>
      <c r="BO425" s="10"/>
      <c r="BP425" s="10"/>
      <c r="BQ425" s="10"/>
      <c r="BR425" s="10"/>
      <c r="BS425" s="10"/>
      <c r="BT425" s="10"/>
      <c r="BU425" s="10"/>
      <c r="BV425" s="10"/>
      <c r="BW425" s="10"/>
      <c r="BX425" s="10"/>
      <c r="BY425" s="10"/>
      <c r="BZ425" s="10"/>
      <c r="CK425" s="11"/>
      <c r="CL425" s="11"/>
    </row>
    <row r="426" spans="58:90" s="3" customFormat="1" x14ac:dyDescent="0.35">
      <c r="BF426" s="10"/>
      <c r="BG426" s="10"/>
      <c r="BH426" s="10"/>
      <c r="BI426" s="10"/>
      <c r="BJ426" s="10"/>
      <c r="BK426" s="10"/>
      <c r="BL426" s="10"/>
      <c r="BM426" s="10"/>
      <c r="BN426" s="10"/>
      <c r="BO426" s="10"/>
      <c r="BP426" s="10"/>
      <c r="BQ426" s="10"/>
      <c r="BR426" s="10"/>
      <c r="BS426" s="10"/>
      <c r="BT426" s="10"/>
      <c r="BU426" s="10"/>
      <c r="BV426" s="10"/>
      <c r="BW426" s="10"/>
      <c r="BX426" s="10"/>
      <c r="BY426" s="10"/>
      <c r="BZ426" s="10"/>
      <c r="CK426" s="11"/>
      <c r="CL426" s="11"/>
    </row>
    <row r="427" spans="58:90" s="3" customFormat="1" x14ac:dyDescent="0.35">
      <c r="BF427" s="10"/>
      <c r="BG427" s="10"/>
      <c r="BH427" s="10"/>
      <c r="BI427" s="10"/>
      <c r="BJ427" s="10"/>
      <c r="BK427" s="10"/>
      <c r="BL427" s="10"/>
      <c r="BM427" s="10"/>
      <c r="BN427" s="10"/>
      <c r="BO427" s="10"/>
      <c r="BP427" s="10"/>
      <c r="BQ427" s="10"/>
      <c r="BR427" s="10"/>
      <c r="BS427" s="10"/>
      <c r="BT427" s="10"/>
      <c r="BU427" s="10"/>
      <c r="BV427" s="10"/>
      <c r="BW427" s="10"/>
      <c r="BX427" s="10"/>
      <c r="BY427" s="10"/>
      <c r="BZ427" s="10"/>
      <c r="CK427" s="11"/>
      <c r="CL427" s="11"/>
    </row>
    <row r="428" spans="58:90" s="3" customFormat="1" x14ac:dyDescent="0.35">
      <c r="BF428" s="10"/>
      <c r="BG428" s="10"/>
      <c r="BH428" s="10"/>
      <c r="BI428" s="10"/>
      <c r="BJ428" s="10"/>
      <c r="BK428" s="10"/>
      <c r="BL428" s="10"/>
      <c r="BM428" s="10"/>
      <c r="BN428" s="10"/>
      <c r="BO428" s="10"/>
      <c r="BP428" s="10"/>
      <c r="BQ428" s="10"/>
      <c r="BR428" s="10"/>
      <c r="BS428" s="10"/>
      <c r="BT428" s="10"/>
      <c r="BU428" s="10"/>
      <c r="BV428" s="10"/>
      <c r="BW428" s="10"/>
      <c r="BX428" s="10"/>
      <c r="BY428" s="10"/>
      <c r="BZ428" s="10"/>
      <c r="CK428" s="11"/>
      <c r="CL428" s="11"/>
    </row>
    <row r="429" spans="58:90" s="3" customFormat="1" x14ac:dyDescent="0.35">
      <c r="BF429" s="10"/>
      <c r="BG429" s="10"/>
      <c r="BH429" s="10"/>
      <c r="BI429" s="10"/>
      <c r="BJ429" s="10"/>
      <c r="BK429" s="10"/>
      <c r="BL429" s="10"/>
      <c r="BM429" s="10"/>
      <c r="BN429" s="10"/>
      <c r="BO429" s="10"/>
      <c r="BP429" s="10"/>
      <c r="BQ429" s="10"/>
      <c r="BR429" s="10"/>
      <c r="BS429" s="10"/>
      <c r="BT429" s="10"/>
      <c r="BU429" s="10"/>
      <c r="BV429" s="10"/>
      <c r="BW429" s="10"/>
      <c r="BX429" s="10"/>
      <c r="BY429" s="10"/>
      <c r="BZ429" s="10"/>
      <c r="CK429" s="11"/>
      <c r="CL429" s="11"/>
    </row>
    <row r="430" spans="58:90" s="3" customFormat="1" x14ac:dyDescent="0.35">
      <c r="BF430" s="10"/>
      <c r="BG430" s="10"/>
      <c r="BH430" s="10"/>
      <c r="BI430" s="10"/>
      <c r="BJ430" s="10"/>
      <c r="BK430" s="10"/>
      <c r="BL430" s="10"/>
      <c r="BM430" s="10"/>
      <c r="BN430" s="10"/>
      <c r="BO430" s="10"/>
      <c r="BP430" s="10"/>
      <c r="BQ430" s="10"/>
      <c r="BR430" s="10"/>
      <c r="BS430" s="10"/>
      <c r="BT430" s="10"/>
      <c r="BU430" s="10"/>
      <c r="BV430" s="10"/>
      <c r="BW430" s="10"/>
      <c r="BX430" s="10"/>
      <c r="BY430" s="10"/>
      <c r="BZ430" s="10"/>
      <c r="CK430" s="11"/>
      <c r="CL430" s="11"/>
    </row>
    <row r="431" spans="58:90" s="3" customFormat="1" x14ac:dyDescent="0.35">
      <c r="BF431" s="10"/>
      <c r="BG431" s="10"/>
      <c r="BH431" s="10"/>
      <c r="BI431" s="10"/>
      <c r="BJ431" s="10"/>
      <c r="BK431" s="10"/>
      <c r="BL431" s="10"/>
      <c r="BM431" s="10"/>
      <c r="BN431" s="10"/>
      <c r="BO431" s="10"/>
      <c r="BP431" s="10"/>
      <c r="BQ431" s="10"/>
      <c r="BR431" s="10"/>
      <c r="BS431" s="10"/>
      <c r="BT431" s="10"/>
      <c r="BU431" s="10"/>
      <c r="BV431" s="10"/>
      <c r="BW431" s="10"/>
      <c r="BX431" s="10"/>
      <c r="BY431" s="10"/>
      <c r="BZ431" s="10"/>
      <c r="CK431" s="11"/>
      <c r="CL431" s="11"/>
    </row>
    <row r="432" spans="58:90" s="3" customFormat="1" x14ac:dyDescent="0.35">
      <c r="BF432" s="10"/>
      <c r="BG432" s="10"/>
      <c r="BH432" s="10"/>
      <c r="BI432" s="10"/>
      <c r="BJ432" s="10"/>
      <c r="BK432" s="10"/>
      <c r="BL432" s="10"/>
      <c r="BM432" s="10"/>
      <c r="BN432" s="10"/>
      <c r="BO432" s="10"/>
      <c r="BP432" s="10"/>
      <c r="BQ432" s="10"/>
      <c r="BR432" s="10"/>
      <c r="BS432" s="10"/>
      <c r="BT432" s="10"/>
      <c r="BU432" s="10"/>
      <c r="BV432" s="10"/>
      <c r="BW432" s="10"/>
      <c r="BX432" s="10"/>
      <c r="BY432" s="10"/>
      <c r="BZ432" s="10"/>
      <c r="CK432" s="11"/>
      <c r="CL432" s="11"/>
    </row>
    <row r="433" spans="58:90" s="3" customFormat="1" x14ac:dyDescent="0.35">
      <c r="BF433" s="10"/>
      <c r="BG433" s="10"/>
      <c r="BH433" s="10"/>
      <c r="BI433" s="10"/>
      <c r="BJ433" s="10"/>
      <c r="BK433" s="10"/>
      <c r="BL433" s="10"/>
      <c r="BM433" s="10"/>
      <c r="BN433" s="10"/>
      <c r="BO433" s="10"/>
      <c r="BP433" s="10"/>
      <c r="BQ433" s="10"/>
      <c r="BR433" s="10"/>
      <c r="BS433" s="10"/>
      <c r="BT433" s="10"/>
      <c r="BU433" s="10"/>
      <c r="BV433" s="10"/>
      <c r="BW433" s="10"/>
      <c r="BX433" s="10"/>
      <c r="BY433" s="10"/>
      <c r="BZ433" s="10"/>
      <c r="CK433" s="11"/>
      <c r="CL433" s="11"/>
    </row>
    <row r="434" spans="58:90" s="3" customFormat="1" x14ac:dyDescent="0.35">
      <c r="BF434" s="10"/>
      <c r="BG434" s="10"/>
      <c r="BH434" s="10"/>
      <c r="BI434" s="10"/>
      <c r="BJ434" s="10"/>
      <c r="BK434" s="10"/>
      <c r="BL434" s="10"/>
      <c r="BM434" s="10"/>
      <c r="BN434" s="10"/>
      <c r="BO434" s="10"/>
      <c r="BP434" s="10"/>
      <c r="BQ434" s="10"/>
      <c r="BR434" s="10"/>
      <c r="BS434" s="10"/>
      <c r="BT434" s="10"/>
      <c r="BU434" s="10"/>
      <c r="BV434" s="10"/>
      <c r="BW434" s="10"/>
      <c r="BX434" s="10"/>
      <c r="BY434" s="10"/>
      <c r="BZ434" s="10"/>
      <c r="CK434" s="11"/>
      <c r="CL434" s="11"/>
    </row>
    <row r="435" spans="58:90" s="3" customFormat="1" x14ac:dyDescent="0.35">
      <c r="BF435" s="10"/>
      <c r="BG435" s="10"/>
      <c r="BH435" s="10"/>
      <c r="BI435" s="10"/>
      <c r="BJ435" s="10"/>
      <c r="BK435" s="10"/>
      <c r="BL435" s="10"/>
      <c r="BM435" s="10"/>
      <c r="BN435" s="10"/>
      <c r="BO435" s="10"/>
      <c r="BP435" s="10"/>
      <c r="BQ435" s="10"/>
      <c r="BR435" s="10"/>
      <c r="BS435" s="10"/>
      <c r="BT435" s="10"/>
      <c r="BU435" s="10"/>
      <c r="BV435" s="10"/>
      <c r="BW435" s="10"/>
      <c r="BX435" s="10"/>
      <c r="BY435" s="10"/>
      <c r="BZ435" s="10"/>
      <c r="CK435" s="11"/>
      <c r="CL435" s="11"/>
    </row>
    <row r="436" spans="58:90" s="3" customFormat="1" x14ac:dyDescent="0.35">
      <c r="BF436" s="10"/>
      <c r="BG436" s="10"/>
      <c r="BH436" s="10"/>
      <c r="BI436" s="10"/>
      <c r="BJ436" s="10"/>
      <c r="BK436" s="10"/>
      <c r="BL436" s="10"/>
      <c r="BM436" s="10"/>
      <c r="BN436" s="10"/>
      <c r="BO436" s="10"/>
      <c r="BP436" s="10"/>
      <c r="BQ436" s="10"/>
      <c r="BR436" s="10"/>
      <c r="BS436" s="10"/>
      <c r="BT436" s="10"/>
      <c r="BU436" s="10"/>
      <c r="BV436" s="10"/>
      <c r="BW436" s="10"/>
      <c r="BX436" s="10"/>
      <c r="BY436" s="10"/>
      <c r="BZ436" s="10"/>
      <c r="CK436" s="11"/>
      <c r="CL436" s="11"/>
    </row>
    <row r="437" spans="58:90" s="3" customFormat="1" x14ac:dyDescent="0.35">
      <c r="BF437" s="10"/>
      <c r="BG437" s="10"/>
      <c r="BH437" s="10"/>
      <c r="BI437" s="10"/>
      <c r="BJ437" s="10"/>
      <c r="BK437" s="10"/>
      <c r="BL437" s="10"/>
      <c r="BM437" s="10"/>
      <c r="BN437" s="10"/>
      <c r="BO437" s="10"/>
      <c r="BP437" s="10"/>
      <c r="BQ437" s="10"/>
      <c r="BR437" s="10"/>
      <c r="BS437" s="10"/>
      <c r="BT437" s="10"/>
      <c r="BU437" s="10"/>
      <c r="BV437" s="10"/>
      <c r="BW437" s="10"/>
      <c r="BX437" s="10"/>
      <c r="BY437" s="10"/>
      <c r="BZ437" s="10"/>
      <c r="CK437" s="11"/>
      <c r="CL437" s="11"/>
    </row>
    <row r="438" spans="58:90" s="3" customFormat="1" x14ac:dyDescent="0.35">
      <c r="BF438" s="10"/>
      <c r="BG438" s="10"/>
      <c r="BH438" s="10"/>
      <c r="BI438" s="10"/>
      <c r="BJ438" s="10"/>
      <c r="BK438" s="10"/>
      <c r="BL438" s="10"/>
      <c r="BM438" s="10"/>
      <c r="BN438" s="10"/>
      <c r="BO438" s="10"/>
      <c r="BP438" s="10"/>
      <c r="BQ438" s="10"/>
      <c r="BR438" s="10"/>
      <c r="BS438" s="10"/>
      <c r="BT438" s="10"/>
      <c r="BU438" s="10"/>
      <c r="BV438" s="10"/>
      <c r="BW438" s="10"/>
      <c r="BX438" s="10"/>
      <c r="BY438" s="10"/>
      <c r="BZ438" s="10"/>
      <c r="CK438" s="11"/>
      <c r="CL438" s="11"/>
    </row>
    <row r="439" spans="58:90" s="3" customFormat="1" x14ac:dyDescent="0.35">
      <c r="BF439" s="10"/>
      <c r="BG439" s="10"/>
      <c r="BH439" s="10"/>
      <c r="BI439" s="10"/>
      <c r="BJ439" s="10"/>
      <c r="BK439" s="10"/>
      <c r="BL439" s="10"/>
      <c r="BM439" s="10"/>
      <c r="BN439" s="10"/>
      <c r="BO439" s="10"/>
      <c r="BP439" s="10"/>
      <c r="BQ439" s="10"/>
      <c r="BR439" s="10"/>
      <c r="BS439" s="10"/>
      <c r="BT439" s="10"/>
      <c r="BU439" s="10"/>
      <c r="BV439" s="10"/>
      <c r="BW439" s="10"/>
      <c r="BX439" s="10"/>
      <c r="BY439" s="10"/>
      <c r="BZ439" s="10"/>
      <c r="CK439" s="11"/>
      <c r="CL439" s="11"/>
    </row>
    <row r="440" spans="58:90" s="3" customFormat="1" x14ac:dyDescent="0.35">
      <c r="BF440" s="10"/>
      <c r="BG440" s="10"/>
      <c r="BH440" s="10"/>
      <c r="BI440" s="10"/>
      <c r="BJ440" s="10"/>
      <c r="BK440" s="10"/>
      <c r="BL440" s="10"/>
      <c r="BM440" s="10"/>
      <c r="BN440" s="10"/>
      <c r="BO440" s="10"/>
      <c r="BP440" s="10"/>
      <c r="BQ440" s="10"/>
      <c r="BR440" s="10"/>
      <c r="BS440" s="10"/>
      <c r="BT440" s="10"/>
      <c r="BU440" s="10"/>
      <c r="BV440" s="10"/>
      <c r="BW440" s="10"/>
      <c r="BX440" s="10"/>
      <c r="BY440" s="10"/>
      <c r="BZ440" s="10"/>
      <c r="CK440" s="11"/>
      <c r="CL440" s="11"/>
    </row>
    <row r="441" spans="58:90" s="3" customFormat="1" x14ac:dyDescent="0.35">
      <c r="BF441" s="10"/>
      <c r="BG441" s="10"/>
      <c r="BH441" s="10"/>
      <c r="BI441" s="10"/>
      <c r="BJ441" s="10"/>
      <c r="BK441" s="10"/>
      <c r="BL441" s="10"/>
      <c r="BM441" s="10"/>
      <c r="BN441" s="10"/>
      <c r="BO441" s="10"/>
      <c r="BP441" s="10"/>
      <c r="BQ441" s="10"/>
      <c r="BR441" s="10"/>
      <c r="BS441" s="10"/>
      <c r="BT441" s="10"/>
      <c r="BU441" s="10"/>
      <c r="BV441" s="10"/>
      <c r="BW441" s="10"/>
      <c r="BX441" s="10"/>
      <c r="BY441" s="10"/>
      <c r="BZ441" s="10"/>
      <c r="CK441" s="11"/>
      <c r="CL441" s="11"/>
    </row>
    <row r="442" spans="58:90" s="3" customFormat="1" x14ac:dyDescent="0.35">
      <c r="BF442" s="10"/>
      <c r="BG442" s="10"/>
      <c r="BH442" s="10"/>
      <c r="BI442" s="10"/>
      <c r="BJ442" s="10"/>
      <c r="BK442" s="10"/>
      <c r="BL442" s="10"/>
      <c r="BM442" s="10"/>
      <c r="BN442" s="10"/>
      <c r="BO442" s="10"/>
      <c r="BP442" s="10"/>
      <c r="BQ442" s="10"/>
      <c r="BR442" s="10"/>
      <c r="BS442" s="10"/>
      <c r="BT442" s="10"/>
      <c r="BU442" s="10"/>
      <c r="BV442" s="10"/>
      <c r="BW442" s="10"/>
      <c r="BX442" s="10"/>
      <c r="BY442" s="10"/>
      <c r="BZ442" s="10"/>
      <c r="CK442" s="11"/>
      <c r="CL442" s="11"/>
    </row>
    <row r="443" spans="58:90" s="3" customFormat="1" x14ac:dyDescent="0.35">
      <c r="BF443" s="10"/>
      <c r="BG443" s="10"/>
      <c r="BH443" s="10"/>
      <c r="BI443" s="10"/>
      <c r="BJ443" s="10"/>
      <c r="BK443" s="10"/>
      <c r="BL443" s="10"/>
      <c r="BM443" s="10"/>
      <c r="BN443" s="10"/>
      <c r="BO443" s="10"/>
      <c r="BP443" s="10"/>
      <c r="BQ443" s="10"/>
      <c r="BR443" s="10"/>
      <c r="BS443" s="10"/>
      <c r="BT443" s="10"/>
      <c r="BU443" s="10"/>
      <c r="BV443" s="10"/>
      <c r="BW443" s="10"/>
      <c r="BX443" s="10"/>
      <c r="BY443" s="10"/>
      <c r="BZ443" s="10"/>
      <c r="CK443" s="11"/>
      <c r="CL443" s="11"/>
    </row>
    <row r="444" spans="58:90" s="3" customFormat="1" x14ac:dyDescent="0.35">
      <c r="BF444" s="10"/>
      <c r="BG444" s="10"/>
      <c r="BH444" s="10"/>
      <c r="BI444" s="10"/>
      <c r="BJ444" s="10"/>
      <c r="BK444" s="10"/>
      <c r="BL444" s="10"/>
      <c r="BM444" s="10"/>
      <c r="BN444" s="10"/>
      <c r="BO444" s="10"/>
      <c r="BP444" s="10"/>
      <c r="BQ444" s="10"/>
      <c r="BR444" s="10"/>
      <c r="BS444" s="10"/>
      <c r="BT444" s="10"/>
      <c r="BU444" s="10"/>
      <c r="BV444" s="10"/>
      <c r="BW444" s="10"/>
      <c r="BX444" s="10"/>
      <c r="BY444" s="10"/>
      <c r="BZ444" s="10"/>
      <c r="CK444" s="11"/>
      <c r="CL444" s="11"/>
    </row>
    <row r="445" spans="58:90" s="3" customFormat="1" x14ac:dyDescent="0.35">
      <c r="BF445" s="10"/>
      <c r="BG445" s="10"/>
      <c r="BH445" s="10"/>
      <c r="BI445" s="10"/>
      <c r="BJ445" s="10"/>
      <c r="BK445" s="10"/>
      <c r="BL445" s="10"/>
      <c r="BM445" s="10"/>
      <c r="BN445" s="10"/>
      <c r="BO445" s="10"/>
      <c r="BP445" s="10"/>
      <c r="BQ445" s="10"/>
      <c r="BR445" s="10"/>
      <c r="BS445" s="10"/>
      <c r="BT445" s="10"/>
      <c r="BU445" s="10"/>
      <c r="BV445" s="10"/>
      <c r="BW445" s="10"/>
      <c r="BX445" s="10"/>
      <c r="BY445" s="10"/>
      <c r="BZ445" s="10"/>
      <c r="CK445" s="11"/>
      <c r="CL445" s="11"/>
    </row>
    <row r="446" spans="58:90" s="3" customFormat="1" x14ac:dyDescent="0.35">
      <c r="BF446" s="10"/>
      <c r="BG446" s="10"/>
      <c r="BH446" s="10"/>
      <c r="BI446" s="10"/>
      <c r="BJ446" s="10"/>
      <c r="BK446" s="10"/>
      <c r="BL446" s="10"/>
      <c r="BM446" s="10"/>
      <c r="BN446" s="10"/>
      <c r="BO446" s="10"/>
      <c r="BP446" s="10"/>
      <c r="BQ446" s="10"/>
      <c r="BR446" s="10"/>
      <c r="BS446" s="10"/>
      <c r="BT446" s="10"/>
      <c r="BU446" s="10"/>
      <c r="BV446" s="10"/>
      <c r="BW446" s="10"/>
      <c r="BX446" s="10"/>
      <c r="BY446" s="10"/>
      <c r="BZ446" s="10"/>
      <c r="CK446" s="11"/>
      <c r="CL446" s="11"/>
    </row>
    <row r="447" spans="58:90" s="3" customFormat="1" x14ac:dyDescent="0.35">
      <c r="BF447" s="10"/>
      <c r="BG447" s="10"/>
      <c r="BH447" s="10"/>
      <c r="BI447" s="10"/>
      <c r="BJ447" s="10"/>
      <c r="BK447" s="10"/>
      <c r="BL447" s="10"/>
      <c r="BM447" s="10"/>
      <c r="BN447" s="10"/>
      <c r="BO447" s="10"/>
      <c r="BP447" s="10"/>
      <c r="BQ447" s="10"/>
      <c r="BR447" s="10"/>
      <c r="BS447" s="10"/>
      <c r="BT447" s="10"/>
      <c r="BU447" s="10"/>
      <c r="BV447" s="10"/>
      <c r="BW447" s="10"/>
      <c r="BX447" s="10"/>
      <c r="BY447" s="10"/>
      <c r="BZ447" s="10"/>
      <c r="CK447" s="11"/>
      <c r="CL447" s="11"/>
    </row>
    <row r="448" spans="58:90" s="3" customFormat="1" x14ac:dyDescent="0.35">
      <c r="BF448" s="10"/>
      <c r="BG448" s="10"/>
      <c r="BH448" s="10"/>
      <c r="BI448" s="10"/>
      <c r="BJ448" s="10"/>
      <c r="BK448" s="10"/>
      <c r="BL448" s="10"/>
      <c r="BM448" s="10"/>
      <c r="BN448" s="10"/>
      <c r="BO448" s="10"/>
      <c r="BP448" s="10"/>
      <c r="BQ448" s="10"/>
      <c r="BR448" s="10"/>
      <c r="BS448" s="10"/>
      <c r="BT448" s="10"/>
      <c r="BU448" s="10"/>
      <c r="BV448" s="10"/>
      <c r="BW448" s="10"/>
      <c r="BX448" s="10"/>
      <c r="BY448" s="10"/>
      <c r="BZ448" s="10"/>
      <c r="CK448" s="11"/>
      <c r="CL448" s="11"/>
    </row>
    <row r="449" spans="58:90" s="3" customFormat="1" x14ac:dyDescent="0.35">
      <c r="BF449" s="10"/>
      <c r="BG449" s="10"/>
      <c r="BH449" s="10"/>
      <c r="BI449" s="10"/>
      <c r="BJ449" s="10"/>
      <c r="BK449" s="10"/>
      <c r="BL449" s="10"/>
      <c r="BM449" s="10"/>
      <c r="BN449" s="10"/>
      <c r="BO449" s="10"/>
      <c r="BP449" s="10"/>
      <c r="BQ449" s="10"/>
      <c r="BR449" s="10"/>
      <c r="BS449" s="10"/>
      <c r="BT449" s="10"/>
      <c r="BU449" s="10"/>
      <c r="BV449" s="10"/>
      <c r="BW449" s="10"/>
      <c r="BX449" s="10"/>
      <c r="BY449" s="10"/>
      <c r="BZ449" s="10"/>
      <c r="CK449" s="11"/>
      <c r="CL449" s="11"/>
    </row>
    <row r="450" spans="58:90" s="3" customFormat="1" x14ac:dyDescent="0.35">
      <c r="BF450" s="10"/>
      <c r="BG450" s="10"/>
      <c r="BH450" s="10"/>
      <c r="BI450" s="10"/>
      <c r="BJ450" s="10"/>
      <c r="BK450" s="10"/>
      <c r="BL450" s="10"/>
      <c r="BM450" s="10"/>
      <c r="BN450" s="10"/>
      <c r="BO450" s="10"/>
      <c r="BP450" s="10"/>
      <c r="BQ450" s="10"/>
      <c r="BR450" s="10"/>
      <c r="BS450" s="10"/>
      <c r="BT450" s="10"/>
      <c r="BU450" s="10"/>
      <c r="BV450" s="10"/>
      <c r="BW450" s="10"/>
      <c r="BX450" s="10"/>
      <c r="BY450" s="10"/>
      <c r="BZ450" s="10"/>
      <c r="CK450" s="11"/>
      <c r="CL450" s="11"/>
    </row>
    <row r="451" spans="58:90" s="3" customFormat="1" x14ac:dyDescent="0.35">
      <c r="BF451" s="10"/>
      <c r="BG451" s="10"/>
      <c r="BH451" s="10"/>
      <c r="BI451" s="10"/>
      <c r="BJ451" s="10"/>
      <c r="BK451" s="10"/>
      <c r="BL451" s="10"/>
      <c r="BM451" s="10"/>
      <c r="BN451" s="10"/>
      <c r="BO451" s="10"/>
      <c r="BP451" s="10"/>
      <c r="BQ451" s="10"/>
      <c r="BR451" s="10"/>
      <c r="BS451" s="10"/>
      <c r="BT451" s="10"/>
      <c r="BU451" s="10"/>
      <c r="BV451" s="10"/>
      <c r="BW451" s="10"/>
      <c r="BX451" s="10"/>
      <c r="BY451" s="10"/>
      <c r="BZ451" s="10"/>
      <c r="CK451" s="11"/>
      <c r="CL451" s="11"/>
    </row>
    <row r="452" spans="58:90" s="3" customFormat="1" x14ac:dyDescent="0.35">
      <c r="BF452" s="10"/>
      <c r="BG452" s="10"/>
      <c r="BH452" s="10"/>
      <c r="BI452" s="10"/>
      <c r="BJ452" s="10"/>
      <c r="BK452" s="10"/>
      <c r="BL452" s="10"/>
      <c r="BM452" s="10"/>
      <c r="BN452" s="10"/>
      <c r="BO452" s="10"/>
      <c r="BP452" s="10"/>
      <c r="BQ452" s="10"/>
      <c r="BR452" s="10"/>
      <c r="BS452" s="10"/>
      <c r="BT452" s="10"/>
      <c r="BU452" s="10"/>
      <c r="BV452" s="10"/>
      <c r="BW452" s="10"/>
      <c r="BX452" s="10"/>
      <c r="BY452" s="10"/>
      <c r="BZ452" s="10"/>
      <c r="CK452" s="11"/>
      <c r="CL452" s="11"/>
    </row>
    <row r="453" spans="58:90" s="3" customFormat="1" x14ac:dyDescent="0.35">
      <c r="BF453" s="10"/>
      <c r="BG453" s="10"/>
      <c r="BH453" s="10"/>
      <c r="BI453" s="10"/>
      <c r="BJ453" s="10"/>
      <c r="BK453" s="10"/>
      <c r="BL453" s="10"/>
      <c r="BM453" s="10"/>
      <c r="BN453" s="10"/>
      <c r="BO453" s="10"/>
      <c r="BP453" s="10"/>
      <c r="BQ453" s="10"/>
      <c r="BR453" s="10"/>
      <c r="BS453" s="10"/>
      <c r="BT453" s="10"/>
      <c r="BU453" s="10"/>
      <c r="BV453" s="10"/>
      <c r="BW453" s="10"/>
      <c r="BX453" s="10"/>
      <c r="BY453" s="10"/>
      <c r="BZ453" s="10"/>
      <c r="CK453" s="11"/>
      <c r="CL453" s="11"/>
    </row>
    <row r="454" spans="58:90" s="3" customFormat="1" x14ac:dyDescent="0.35">
      <c r="BF454" s="10"/>
      <c r="BG454" s="10"/>
      <c r="BH454" s="10"/>
      <c r="BI454" s="10"/>
      <c r="BJ454" s="10"/>
      <c r="BK454" s="10"/>
      <c r="BL454" s="10"/>
      <c r="BM454" s="10"/>
      <c r="BN454" s="10"/>
      <c r="BO454" s="10"/>
      <c r="BP454" s="10"/>
      <c r="BQ454" s="10"/>
      <c r="BR454" s="10"/>
      <c r="BS454" s="10"/>
      <c r="BT454" s="10"/>
      <c r="BU454" s="10"/>
      <c r="BV454" s="10"/>
      <c r="BW454" s="10"/>
      <c r="BX454" s="10"/>
      <c r="BY454" s="10"/>
      <c r="BZ454" s="10"/>
      <c r="CK454" s="11"/>
      <c r="CL454" s="11"/>
    </row>
    <row r="455" spans="58:90" s="3" customFormat="1" x14ac:dyDescent="0.35">
      <c r="BF455" s="10"/>
      <c r="BG455" s="10"/>
      <c r="BH455" s="10"/>
      <c r="BI455" s="10"/>
      <c r="BJ455" s="10"/>
      <c r="BK455" s="10"/>
      <c r="BL455" s="10"/>
      <c r="BM455" s="10"/>
      <c r="BN455" s="10"/>
      <c r="BO455" s="10"/>
      <c r="BP455" s="10"/>
      <c r="BQ455" s="10"/>
      <c r="BR455" s="10"/>
      <c r="BS455" s="10"/>
      <c r="BT455" s="10"/>
      <c r="BU455" s="10"/>
      <c r="BV455" s="10"/>
      <c r="BW455" s="10"/>
      <c r="BX455" s="10"/>
      <c r="BY455" s="10"/>
      <c r="BZ455" s="10"/>
      <c r="CK455" s="11"/>
      <c r="CL455" s="11"/>
    </row>
    <row r="456" spans="58:90" s="3" customFormat="1" x14ac:dyDescent="0.35">
      <c r="BF456" s="10"/>
      <c r="BG456" s="10"/>
      <c r="BH456" s="10"/>
      <c r="BI456" s="10"/>
      <c r="BJ456" s="10"/>
      <c r="BK456" s="10"/>
      <c r="BL456" s="10"/>
      <c r="BM456" s="10"/>
      <c r="BN456" s="10"/>
      <c r="BO456" s="10"/>
      <c r="BP456" s="10"/>
      <c r="BQ456" s="10"/>
      <c r="BR456" s="10"/>
      <c r="BS456" s="10"/>
      <c r="BT456" s="10"/>
      <c r="BU456" s="10"/>
      <c r="BV456" s="10"/>
      <c r="BW456" s="10"/>
      <c r="BX456" s="10"/>
      <c r="BY456" s="10"/>
      <c r="BZ456" s="10"/>
      <c r="CK456" s="11"/>
      <c r="CL456" s="11"/>
    </row>
    <row r="457" spans="58:90" s="3" customFormat="1" x14ac:dyDescent="0.35">
      <c r="BF457" s="10"/>
      <c r="BG457" s="10"/>
      <c r="BH457" s="10"/>
      <c r="BI457" s="10"/>
      <c r="BJ457" s="10"/>
      <c r="BK457" s="10"/>
      <c r="BL457" s="10"/>
      <c r="BM457" s="10"/>
      <c r="BN457" s="10"/>
      <c r="BO457" s="10"/>
      <c r="BP457" s="10"/>
      <c r="BQ457" s="10"/>
      <c r="BR457" s="10"/>
      <c r="BS457" s="10"/>
      <c r="BT457" s="10"/>
      <c r="BU457" s="10"/>
      <c r="BV457" s="10"/>
      <c r="BW457" s="10"/>
      <c r="BX457" s="10"/>
      <c r="BY457" s="10"/>
      <c r="BZ457" s="10"/>
      <c r="CK457" s="11"/>
      <c r="CL457" s="11"/>
    </row>
    <row r="458" spans="58:90" s="3" customFormat="1" x14ac:dyDescent="0.35">
      <c r="BF458" s="10"/>
      <c r="BG458" s="10"/>
      <c r="BH458" s="10"/>
      <c r="BI458" s="10"/>
      <c r="BJ458" s="10"/>
      <c r="BK458" s="10"/>
      <c r="BL458" s="10"/>
      <c r="BM458" s="10"/>
      <c r="BN458" s="10"/>
      <c r="BO458" s="10"/>
      <c r="BP458" s="10"/>
      <c r="BQ458" s="10"/>
      <c r="BR458" s="10"/>
      <c r="BS458" s="10"/>
      <c r="BT458" s="10"/>
      <c r="BU458" s="10"/>
      <c r="BV458" s="10"/>
      <c r="BW458" s="10"/>
      <c r="BX458" s="10"/>
      <c r="BY458" s="10"/>
      <c r="BZ458" s="10"/>
      <c r="CK458" s="11"/>
      <c r="CL458" s="11"/>
    </row>
    <row r="459" spans="58:90" s="3" customFormat="1" x14ac:dyDescent="0.35">
      <c r="BF459" s="10"/>
      <c r="BG459" s="10"/>
      <c r="BH459" s="10"/>
      <c r="BI459" s="10"/>
      <c r="BJ459" s="10"/>
      <c r="BK459" s="10"/>
      <c r="BL459" s="10"/>
      <c r="BM459" s="10"/>
      <c r="BN459" s="10"/>
      <c r="BO459" s="10"/>
      <c r="BP459" s="10"/>
      <c r="BQ459" s="10"/>
      <c r="BR459" s="10"/>
      <c r="BS459" s="10"/>
      <c r="BT459" s="10"/>
      <c r="BU459" s="10"/>
      <c r="BV459" s="10"/>
      <c r="BW459" s="10"/>
      <c r="BX459" s="10"/>
      <c r="BY459" s="10"/>
      <c r="BZ459" s="10"/>
      <c r="CK459" s="11"/>
      <c r="CL459" s="11"/>
    </row>
    <row r="460" spans="58:90" s="3" customFormat="1" x14ac:dyDescent="0.35">
      <c r="BF460" s="10"/>
      <c r="BG460" s="10"/>
      <c r="BH460" s="10"/>
      <c r="BI460" s="10"/>
      <c r="BJ460" s="10"/>
      <c r="BK460" s="10"/>
      <c r="BL460" s="10"/>
      <c r="BM460" s="10"/>
      <c r="BN460" s="10"/>
      <c r="BO460" s="10"/>
      <c r="BP460" s="10"/>
      <c r="BQ460" s="10"/>
      <c r="BR460" s="10"/>
      <c r="BS460" s="10"/>
      <c r="BT460" s="10"/>
      <c r="BU460" s="10"/>
      <c r="BV460" s="10"/>
      <c r="BW460" s="10"/>
      <c r="BX460" s="10"/>
      <c r="BY460" s="10"/>
      <c r="BZ460" s="10"/>
      <c r="CK460" s="11"/>
      <c r="CL460" s="11"/>
    </row>
    <row r="461" spans="58:90" s="3" customFormat="1" x14ac:dyDescent="0.35">
      <c r="BF461" s="10"/>
      <c r="BG461" s="10"/>
      <c r="BH461" s="10"/>
      <c r="BI461" s="10"/>
      <c r="BJ461" s="10"/>
      <c r="BK461" s="10"/>
      <c r="BL461" s="10"/>
      <c r="BM461" s="10"/>
      <c r="BN461" s="10"/>
      <c r="BO461" s="10"/>
      <c r="BP461" s="10"/>
      <c r="BQ461" s="10"/>
      <c r="BR461" s="10"/>
      <c r="BS461" s="10"/>
      <c r="BT461" s="10"/>
      <c r="BU461" s="10"/>
      <c r="BV461" s="10"/>
      <c r="BW461" s="10"/>
      <c r="BX461" s="10"/>
      <c r="BY461" s="10"/>
      <c r="BZ461" s="10"/>
      <c r="CK461" s="11"/>
      <c r="CL461" s="11"/>
    </row>
    <row r="462" spans="58:90" s="3" customFormat="1" x14ac:dyDescent="0.35">
      <c r="BF462" s="10"/>
      <c r="BG462" s="10"/>
      <c r="BH462" s="10"/>
      <c r="BI462" s="10"/>
      <c r="BJ462" s="10"/>
      <c r="BK462" s="10"/>
      <c r="BL462" s="10"/>
      <c r="BM462" s="10"/>
      <c r="BN462" s="10"/>
      <c r="BO462" s="10"/>
      <c r="BP462" s="10"/>
      <c r="BQ462" s="10"/>
      <c r="BR462" s="10"/>
      <c r="BS462" s="10"/>
      <c r="BT462" s="10"/>
      <c r="BU462" s="10"/>
      <c r="BV462" s="10"/>
      <c r="BW462" s="10"/>
      <c r="BX462" s="10"/>
      <c r="BY462" s="10"/>
      <c r="BZ462" s="10"/>
      <c r="CK462" s="11"/>
      <c r="CL462" s="11"/>
    </row>
    <row r="463" spans="58:90" s="3" customFormat="1" x14ac:dyDescent="0.35">
      <c r="BF463" s="10"/>
      <c r="BG463" s="10"/>
      <c r="BH463" s="10"/>
      <c r="BI463" s="10"/>
      <c r="BJ463" s="10"/>
      <c r="BK463" s="10"/>
      <c r="BL463" s="10"/>
      <c r="BM463" s="10"/>
      <c r="BN463" s="10"/>
      <c r="BO463" s="10"/>
      <c r="BP463" s="10"/>
      <c r="BQ463" s="10"/>
      <c r="BR463" s="10"/>
      <c r="BS463" s="10"/>
      <c r="BT463" s="10"/>
      <c r="BU463" s="10"/>
      <c r="BV463" s="10"/>
      <c r="BW463" s="10"/>
      <c r="BX463" s="10"/>
      <c r="BY463" s="10"/>
      <c r="BZ463" s="10"/>
      <c r="CK463" s="11"/>
      <c r="CL463" s="11"/>
    </row>
    <row r="464" spans="58:90" s="3" customFormat="1" x14ac:dyDescent="0.35">
      <c r="BF464" s="10"/>
      <c r="BG464" s="10"/>
      <c r="BH464" s="10"/>
      <c r="BI464" s="10"/>
      <c r="BJ464" s="10"/>
      <c r="BK464" s="10"/>
      <c r="BL464" s="10"/>
      <c r="BM464" s="10"/>
      <c r="BN464" s="10"/>
      <c r="BO464" s="10"/>
      <c r="BP464" s="10"/>
      <c r="BQ464" s="10"/>
      <c r="BR464" s="10"/>
      <c r="BS464" s="10"/>
      <c r="BT464" s="10"/>
      <c r="BU464" s="10"/>
      <c r="BV464" s="10"/>
      <c r="BW464" s="10"/>
      <c r="BX464" s="10"/>
      <c r="BY464" s="10"/>
      <c r="BZ464" s="10"/>
      <c r="CK464" s="11"/>
      <c r="CL464" s="11"/>
    </row>
    <row r="465" spans="58:90" s="3" customFormat="1" x14ac:dyDescent="0.35">
      <c r="BF465" s="10"/>
      <c r="BG465" s="10"/>
      <c r="BH465" s="10"/>
      <c r="BI465" s="10"/>
      <c r="BJ465" s="10"/>
      <c r="BK465" s="10"/>
      <c r="BL465" s="10"/>
      <c r="BM465" s="10"/>
      <c r="BN465" s="10"/>
      <c r="BO465" s="10"/>
      <c r="BP465" s="10"/>
      <c r="BQ465" s="10"/>
      <c r="BR465" s="10"/>
      <c r="BS465" s="10"/>
      <c r="BT465" s="10"/>
      <c r="BU465" s="10"/>
      <c r="BV465" s="10"/>
      <c r="BW465" s="10"/>
      <c r="BX465" s="10"/>
      <c r="BY465" s="10"/>
      <c r="BZ465" s="10"/>
      <c r="CK465" s="11"/>
      <c r="CL465" s="11"/>
    </row>
    <row r="466" spans="58:90" s="3" customFormat="1" x14ac:dyDescent="0.35">
      <c r="BF466" s="10"/>
      <c r="BG466" s="10"/>
      <c r="BH466" s="10"/>
      <c r="BI466" s="10"/>
      <c r="BJ466" s="10"/>
      <c r="BK466" s="10"/>
      <c r="BL466" s="10"/>
      <c r="BM466" s="10"/>
      <c r="BN466" s="10"/>
      <c r="BO466" s="10"/>
      <c r="BP466" s="10"/>
      <c r="BQ466" s="10"/>
      <c r="BR466" s="10"/>
      <c r="BS466" s="10"/>
      <c r="BT466" s="10"/>
      <c r="BU466" s="10"/>
      <c r="BV466" s="10"/>
      <c r="BW466" s="10"/>
      <c r="BX466" s="10"/>
      <c r="BY466" s="10"/>
      <c r="BZ466" s="10"/>
      <c r="CK466" s="11"/>
      <c r="CL466" s="11"/>
    </row>
    <row r="467" spans="58:90" s="3" customFormat="1" x14ac:dyDescent="0.35">
      <c r="BF467" s="10"/>
      <c r="BG467" s="10"/>
      <c r="BH467" s="10"/>
      <c r="BI467" s="10"/>
      <c r="BJ467" s="10"/>
      <c r="BK467" s="10"/>
      <c r="BL467" s="10"/>
      <c r="BM467" s="10"/>
      <c r="BN467" s="10"/>
      <c r="BO467" s="10"/>
      <c r="BP467" s="10"/>
      <c r="BQ467" s="10"/>
      <c r="BR467" s="10"/>
      <c r="BS467" s="10"/>
      <c r="BT467" s="10"/>
      <c r="BU467" s="10"/>
      <c r="BV467" s="10"/>
      <c r="BW467" s="10"/>
      <c r="BX467" s="10"/>
      <c r="BY467" s="10"/>
      <c r="BZ467" s="10"/>
      <c r="CK467" s="11"/>
      <c r="CL467" s="11"/>
    </row>
    <row r="468" spans="58:90" s="3" customFormat="1" x14ac:dyDescent="0.35">
      <c r="BF468" s="10"/>
      <c r="BG468" s="10"/>
      <c r="BH468" s="10"/>
      <c r="BI468" s="10"/>
      <c r="BJ468" s="10"/>
      <c r="BK468" s="10"/>
      <c r="BL468" s="10"/>
      <c r="BM468" s="10"/>
      <c r="BN468" s="10"/>
      <c r="BO468" s="10"/>
      <c r="BP468" s="10"/>
      <c r="BQ468" s="10"/>
      <c r="BR468" s="10"/>
      <c r="BS468" s="10"/>
      <c r="BT468" s="10"/>
      <c r="BU468" s="10"/>
      <c r="BV468" s="10"/>
      <c r="BW468" s="10"/>
      <c r="BX468" s="10"/>
      <c r="BY468" s="10"/>
      <c r="BZ468" s="10"/>
      <c r="CK468" s="11"/>
      <c r="CL468" s="11"/>
    </row>
    <row r="469" spans="58:90" s="3" customFormat="1" x14ac:dyDescent="0.35">
      <c r="BF469" s="10"/>
      <c r="BG469" s="10"/>
      <c r="BH469" s="10"/>
      <c r="BI469" s="10"/>
      <c r="BJ469" s="10"/>
      <c r="BK469" s="10"/>
      <c r="BL469" s="10"/>
      <c r="BM469" s="10"/>
      <c r="BN469" s="10"/>
      <c r="BO469" s="10"/>
      <c r="BP469" s="10"/>
      <c r="BQ469" s="10"/>
      <c r="BR469" s="10"/>
      <c r="BS469" s="10"/>
      <c r="BT469" s="10"/>
      <c r="BU469" s="10"/>
      <c r="BV469" s="10"/>
      <c r="BW469" s="10"/>
      <c r="BX469" s="10"/>
      <c r="BY469" s="10"/>
      <c r="BZ469" s="10"/>
      <c r="CK469" s="11"/>
      <c r="CL469" s="11"/>
    </row>
    <row r="470" spans="58:90" s="3" customFormat="1" x14ac:dyDescent="0.35">
      <c r="BF470" s="10"/>
      <c r="BG470" s="10"/>
      <c r="BH470" s="10"/>
      <c r="BI470" s="10"/>
      <c r="BJ470" s="10"/>
      <c r="BK470" s="10"/>
      <c r="BL470" s="10"/>
      <c r="BM470" s="10"/>
      <c r="BN470" s="10"/>
      <c r="BO470" s="10"/>
      <c r="BP470" s="10"/>
      <c r="BQ470" s="10"/>
      <c r="BR470" s="10"/>
      <c r="BS470" s="10"/>
      <c r="BT470" s="10"/>
      <c r="BU470" s="10"/>
      <c r="BV470" s="10"/>
      <c r="BW470" s="10"/>
      <c r="BX470" s="10"/>
      <c r="BY470" s="10"/>
      <c r="BZ470" s="10"/>
      <c r="CK470" s="11"/>
      <c r="CL470" s="11"/>
    </row>
    <row r="471" spans="58:90" s="3" customFormat="1" x14ac:dyDescent="0.35">
      <c r="BF471" s="10"/>
      <c r="BG471" s="10"/>
      <c r="BH471" s="10"/>
      <c r="BI471" s="10"/>
      <c r="BJ471" s="10"/>
      <c r="BK471" s="10"/>
      <c r="BL471" s="10"/>
      <c r="BM471" s="10"/>
      <c r="BN471" s="10"/>
      <c r="BO471" s="10"/>
      <c r="BP471" s="10"/>
      <c r="BQ471" s="10"/>
      <c r="BR471" s="10"/>
      <c r="BS471" s="10"/>
      <c r="BT471" s="10"/>
      <c r="BU471" s="10"/>
      <c r="BV471" s="10"/>
      <c r="BW471" s="10"/>
      <c r="BX471" s="10"/>
      <c r="BY471" s="10"/>
      <c r="BZ471" s="10"/>
      <c r="CK471" s="11"/>
      <c r="CL471" s="11"/>
    </row>
    <row r="472" spans="58:90" s="3" customFormat="1" x14ac:dyDescent="0.35">
      <c r="BF472" s="10"/>
      <c r="BG472" s="10"/>
      <c r="BH472" s="10"/>
      <c r="BI472" s="10"/>
      <c r="BJ472" s="10"/>
      <c r="BK472" s="10"/>
      <c r="BL472" s="10"/>
      <c r="BM472" s="10"/>
      <c r="BN472" s="10"/>
      <c r="BO472" s="10"/>
      <c r="BP472" s="10"/>
      <c r="BQ472" s="10"/>
      <c r="BR472" s="10"/>
      <c r="BS472" s="10"/>
      <c r="BT472" s="10"/>
      <c r="BU472" s="10"/>
      <c r="BV472" s="10"/>
      <c r="BW472" s="10"/>
      <c r="BX472" s="10"/>
      <c r="BY472" s="10"/>
      <c r="BZ472" s="10"/>
      <c r="CK472" s="11"/>
      <c r="CL472" s="11"/>
    </row>
    <row r="473" spans="58:90" s="3" customFormat="1" x14ac:dyDescent="0.35">
      <c r="BF473" s="10"/>
      <c r="BG473" s="10"/>
      <c r="BH473" s="10"/>
      <c r="BI473" s="10"/>
      <c r="BJ473" s="10"/>
      <c r="BK473" s="10"/>
      <c r="BL473" s="10"/>
      <c r="BM473" s="10"/>
      <c r="BN473" s="10"/>
      <c r="BO473" s="10"/>
      <c r="BP473" s="10"/>
      <c r="BQ473" s="10"/>
      <c r="BR473" s="10"/>
      <c r="BS473" s="10"/>
      <c r="BT473" s="10"/>
      <c r="BU473" s="10"/>
      <c r="BV473" s="10"/>
      <c r="BW473" s="10"/>
      <c r="BX473" s="10"/>
      <c r="BY473" s="10"/>
      <c r="BZ473" s="10"/>
      <c r="CK473" s="11"/>
      <c r="CL473" s="11"/>
    </row>
    <row r="474" spans="58:90" s="3" customFormat="1" x14ac:dyDescent="0.35">
      <c r="BF474" s="10"/>
      <c r="BG474" s="10"/>
      <c r="BH474" s="10"/>
      <c r="BI474" s="10"/>
      <c r="BJ474" s="10"/>
      <c r="BK474" s="10"/>
      <c r="BL474" s="10"/>
      <c r="BM474" s="10"/>
      <c r="BN474" s="10"/>
      <c r="BO474" s="10"/>
      <c r="BP474" s="10"/>
      <c r="BQ474" s="10"/>
      <c r="BR474" s="10"/>
      <c r="BS474" s="10"/>
      <c r="BT474" s="10"/>
      <c r="BU474" s="10"/>
      <c r="BV474" s="10"/>
      <c r="BW474" s="10"/>
      <c r="BX474" s="10"/>
      <c r="BY474" s="10"/>
      <c r="BZ474" s="10"/>
      <c r="CK474" s="11"/>
      <c r="CL474" s="11"/>
    </row>
    <row r="475" spans="58:90" s="3" customFormat="1" x14ac:dyDescent="0.35">
      <c r="BF475" s="10"/>
      <c r="BG475" s="10"/>
      <c r="BH475" s="10"/>
      <c r="BI475" s="10"/>
      <c r="BJ475" s="10"/>
      <c r="BK475" s="10"/>
      <c r="BL475" s="10"/>
      <c r="BM475" s="10"/>
      <c r="BN475" s="10"/>
      <c r="BO475" s="10"/>
      <c r="BP475" s="10"/>
      <c r="BQ475" s="10"/>
      <c r="BR475" s="10"/>
      <c r="BS475" s="10"/>
      <c r="BT475" s="10"/>
      <c r="BU475" s="10"/>
      <c r="BV475" s="10"/>
      <c r="BW475" s="10"/>
      <c r="BX475" s="10"/>
      <c r="BY475" s="10"/>
      <c r="BZ475" s="10"/>
      <c r="CK475" s="11"/>
      <c r="CL475" s="11"/>
    </row>
    <row r="476" spans="58:90" s="3" customFormat="1" x14ac:dyDescent="0.35">
      <c r="BF476" s="10"/>
      <c r="BG476" s="10"/>
      <c r="BH476" s="10"/>
      <c r="BI476" s="10"/>
      <c r="BJ476" s="10"/>
      <c r="BK476" s="10"/>
      <c r="BL476" s="10"/>
      <c r="BM476" s="10"/>
      <c r="BN476" s="10"/>
      <c r="BO476" s="10"/>
      <c r="BP476" s="10"/>
      <c r="BQ476" s="10"/>
      <c r="BR476" s="10"/>
      <c r="BS476" s="10"/>
      <c r="BT476" s="10"/>
      <c r="BU476" s="10"/>
      <c r="BV476" s="10"/>
      <c r="BW476" s="10"/>
      <c r="BX476" s="10"/>
      <c r="BY476" s="10"/>
      <c r="BZ476" s="10"/>
      <c r="CK476" s="11"/>
      <c r="CL476" s="11"/>
    </row>
    <row r="477" spans="58:90" s="3" customFormat="1" x14ac:dyDescent="0.35">
      <c r="BF477" s="10"/>
      <c r="BG477" s="10"/>
      <c r="BH477" s="10"/>
      <c r="BI477" s="10"/>
      <c r="BJ477" s="10"/>
      <c r="BK477" s="10"/>
      <c r="BL477" s="10"/>
      <c r="BM477" s="10"/>
      <c r="BN477" s="10"/>
      <c r="BO477" s="10"/>
      <c r="BP477" s="10"/>
      <c r="BQ477" s="10"/>
      <c r="BR477" s="10"/>
      <c r="BS477" s="10"/>
      <c r="BT477" s="10"/>
      <c r="BU477" s="10"/>
      <c r="BV477" s="10"/>
      <c r="BW477" s="10"/>
      <c r="BX477" s="10"/>
      <c r="BY477" s="10"/>
      <c r="BZ477" s="10"/>
      <c r="CK477" s="11"/>
      <c r="CL477" s="11"/>
    </row>
    <row r="478" spans="58:90" s="3" customFormat="1" x14ac:dyDescent="0.35">
      <c r="BF478" s="10"/>
      <c r="BG478" s="10"/>
      <c r="BH478" s="10"/>
      <c r="BI478" s="10"/>
      <c r="BJ478" s="10"/>
      <c r="BK478" s="10"/>
      <c r="BL478" s="10"/>
      <c r="BM478" s="10"/>
      <c r="BN478" s="10"/>
      <c r="BO478" s="10"/>
      <c r="BP478" s="10"/>
      <c r="BQ478" s="10"/>
      <c r="BR478" s="10"/>
      <c r="BS478" s="10"/>
      <c r="BT478" s="10"/>
      <c r="BU478" s="10"/>
      <c r="BV478" s="10"/>
      <c r="BW478" s="10"/>
      <c r="BX478" s="10"/>
      <c r="BY478" s="10"/>
      <c r="BZ478" s="10"/>
      <c r="CK478" s="11"/>
      <c r="CL478" s="11"/>
    </row>
    <row r="479" spans="58:90" s="3" customFormat="1" x14ac:dyDescent="0.35">
      <c r="BF479" s="10"/>
      <c r="BG479" s="10"/>
      <c r="BH479" s="10"/>
      <c r="BI479" s="10"/>
      <c r="BJ479" s="10"/>
      <c r="BK479" s="10"/>
      <c r="BL479" s="10"/>
      <c r="BM479" s="10"/>
      <c r="BN479" s="10"/>
      <c r="BO479" s="10"/>
      <c r="BP479" s="10"/>
      <c r="BQ479" s="10"/>
      <c r="BR479" s="10"/>
      <c r="BS479" s="10"/>
      <c r="BT479" s="10"/>
      <c r="BU479" s="10"/>
      <c r="BV479" s="10"/>
      <c r="BW479" s="10"/>
      <c r="BX479" s="10"/>
      <c r="BY479" s="10"/>
      <c r="BZ479" s="10"/>
      <c r="CK479" s="11"/>
      <c r="CL479" s="11"/>
    </row>
    <row r="480" spans="58:90" s="3" customFormat="1" x14ac:dyDescent="0.35">
      <c r="BF480" s="10"/>
      <c r="BG480" s="10"/>
      <c r="BH480" s="10"/>
      <c r="BI480" s="10"/>
      <c r="BJ480" s="10"/>
      <c r="BK480" s="10"/>
      <c r="BL480" s="10"/>
      <c r="BM480" s="10"/>
      <c r="BN480" s="10"/>
      <c r="BO480" s="10"/>
      <c r="BP480" s="10"/>
      <c r="BQ480" s="10"/>
      <c r="BR480" s="10"/>
      <c r="BS480" s="10"/>
      <c r="BT480" s="10"/>
      <c r="BU480" s="10"/>
      <c r="BV480" s="10"/>
      <c r="BW480" s="10"/>
      <c r="BX480" s="10"/>
      <c r="BY480" s="10"/>
      <c r="BZ480" s="10"/>
      <c r="CK480" s="11"/>
      <c r="CL480" s="11"/>
    </row>
    <row r="481" spans="58:90" s="3" customFormat="1" x14ac:dyDescent="0.35">
      <c r="BF481" s="10"/>
      <c r="BG481" s="10"/>
      <c r="BH481" s="10"/>
      <c r="BI481" s="10"/>
      <c r="BJ481" s="10"/>
      <c r="BK481" s="10"/>
      <c r="BL481" s="10"/>
      <c r="BM481" s="10"/>
      <c r="BN481" s="10"/>
      <c r="BO481" s="10"/>
      <c r="BP481" s="10"/>
      <c r="BQ481" s="10"/>
      <c r="BR481" s="10"/>
      <c r="BS481" s="10"/>
      <c r="BT481" s="10"/>
      <c r="BU481" s="10"/>
      <c r="BV481" s="10"/>
      <c r="BW481" s="10"/>
      <c r="BX481" s="10"/>
      <c r="BY481" s="10"/>
      <c r="BZ481" s="10"/>
      <c r="CK481" s="11"/>
      <c r="CL481" s="11"/>
    </row>
    <row r="482" spans="58:90" s="3" customFormat="1" x14ac:dyDescent="0.35">
      <c r="BF482" s="10"/>
      <c r="BG482" s="10"/>
      <c r="BH482" s="10"/>
      <c r="BI482" s="10"/>
      <c r="BJ482" s="10"/>
      <c r="BK482" s="10"/>
      <c r="BL482" s="10"/>
      <c r="BM482" s="10"/>
      <c r="BN482" s="10"/>
      <c r="BO482" s="10"/>
      <c r="BP482" s="10"/>
      <c r="BQ482" s="10"/>
      <c r="BR482" s="10"/>
      <c r="BS482" s="10"/>
      <c r="BT482" s="10"/>
      <c r="BU482" s="10"/>
      <c r="BV482" s="10"/>
      <c r="BW482" s="10"/>
      <c r="BX482" s="10"/>
      <c r="BY482" s="10"/>
      <c r="BZ482" s="10"/>
      <c r="CK482" s="11"/>
      <c r="CL482" s="11"/>
    </row>
    <row r="483" spans="58:90" s="3" customFormat="1" x14ac:dyDescent="0.35">
      <c r="BF483" s="10"/>
      <c r="BG483" s="10"/>
      <c r="BH483" s="10"/>
      <c r="BI483" s="10"/>
      <c r="BJ483" s="10"/>
      <c r="BK483" s="10"/>
      <c r="BL483" s="10"/>
      <c r="BM483" s="10"/>
      <c r="BN483" s="10"/>
      <c r="BO483" s="10"/>
      <c r="BP483" s="10"/>
      <c r="BQ483" s="10"/>
      <c r="BR483" s="10"/>
      <c r="BS483" s="10"/>
      <c r="BT483" s="10"/>
      <c r="BU483" s="10"/>
      <c r="BV483" s="10"/>
      <c r="BW483" s="10"/>
      <c r="BX483" s="10"/>
      <c r="BY483" s="10"/>
      <c r="BZ483" s="10"/>
      <c r="CK483" s="11"/>
      <c r="CL483" s="11"/>
    </row>
    <row r="484" spans="58:90" s="3" customFormat="1" x14ac:dyDescent="0.35">
      <c r="BF484" s="10"/>
      <c r="BG484" s="10"/>
      <c r="BH484" s="10"/>
      <c r="BI484" s="10"/>
      <c r="BJ484" s="10"/>
      <c r="BK484" s="10"/>
      <c r="BL484" s="10"/>
      <c r="BM484" s="10"/>
      <c r="BN484" s="10"/>
      <c r="BO484" s="10"/>
      <c r="BP484" s="10"/>
      <c r="BQ484" s="10"/>
      <c r="BR484" s="10"/>
      <c r="BS484" s="10"/>
      <c r="BT484" s="10"/>
      <c r="BU484" s="10"/>
      <c r="BV484" s="10"/>
      <c r="BW484" s="10"/>
      <c r="BX484" s="10"/>
      <c r="BY484" s="10"/>
      <c r="BZ484" s="10"/>
      <c r="CK484" s="11"/>
      <c r="CL484" s="11"/>
    </row>
    <row r="485" spans="58:90" s="3" customFormat="1" x14ac:dyDescent="0.35">
      <c r="BF485" s="10"/>
      <c r="BG485" s="10"/>
      <c r="BH485" s="10"/>
      <c r="BI485" s="10"/>
      <c r="BJ485" s="10"/>
      <c r="BK485" s="10"/>
      <c r="BL485" s="10"/>
      <c r="BM485" s="10"/>
      <c r="BN485" s="10"/>
      <c r="BO485" s="10"/>
      <c r="BP485" s="10"/>
      <c r="BQ485" s="10"/>
      <c r="BR485" s="10"/>
      <c r="BS485" s="10"/>
      <c r="BT485" s="10"/>
      <c r="BU485" s="10"/>
      <c r="BV485" s="10"/>
      <c r="BW485" s="10"/>
      <c r="BX485" s="10"/>
      <c r="BY485" s="10"/>
      <c r="BZ485" s="10"/>
      <c r="CK485" s="11"/>
      <c r="CL485" s="11"/>
    </row>
    <row r="486" spans="58:90" s="3" customFormat="1" x14ac:dyDescent="0.35">
      <c r="BF486" s="10"/>
      <c r="BG486" s="10"/>
      <c r="BH486" s="10"/>
      <c r="BI486" s="10"/>
      <c r="BJ486" s="10"/>
      <c r="BK486" s="10"/>
      <c r="BL486" s="10"/>
      <c r="BM486" s="10"/>
      <c r="BN486" s="10"/>
      <c r="BO486" s="10"/>
      <c r="BP486" s="10"/>
      <c r="BQ486" s="10"/>
      <c r="BR486" s="10"/>
      <c r="BS486" s="10"/>
      <c r="BT486" s="10"/>
      <c r="BU486" s="10"/>
      <c r="BV486" s="10"/>
      <c r="BW486" s="10"/>
      <c r="BX486" s="10"/>
      <c r="BY486" s="10"/>
      <c r="BZ486" s="10"/>
      <c r="CK486" s="11"/>
      <c r="CL486" s="11"/>
    </row>
    <row r="487" spans="58:90" s="3" customFormat="1" x14ac:dyDescent="0.35">
      <c r="BF487" s="10"/>
      <c r="BG487" s="10"/>
      <c r="BH487" s="10"/>
      <c r="BI487" s="10"/>
      <c r="BJ487" s="10"/>
      <c r="BK487" s="10"/>
      <c r="BL487" s="10"/>
      <c r="BM487" s="10"/>
      <c r="BN487" s="10"/>
      <c r="BO487" s="10"/>
      <c r="BP487" s="10"/>
      <c r="BQ487" s="10"/>
      <c r="BR487" s="10"/>
      <c r="BS487" s="10"/>
      <c r="BT487" s="10"/>
      <c r="BU487" s="10"/>
      <c r="BV487" s="10"/>
      <c r="BW487" s="10"/>
      <c r="BX487" s="10"/>
      <c r="BY487" s="10"/>
      <c r="BZ487" s="10"/>
      <c r="CK487" s="11"/>
      <c r="CL487" s="11"/>
    </row>
    <row r="488" spans="58:90" s="3" customFormat="1" x14ac:dyDescent="0.35">
      <c r="BF488" s="10"/>
      <c r="BG488" s="10"/>
      <c r="BH488" s="10"/>
      <c r="BI488" s="10"/>
      <c r="BJ488" s="10"/>
      <c r="BK488" s="10"/>
      <c r="BL488" s="10"/>
      <c r="BM488" s="10"/>
      <c r="BN488" s="10"/>
      <c r="BO488" s="10"/>
      <c r="BP488" s="10"/>
      <c r="BQ488" s="10"/>
      <c r="BR488" s="10"/>
      <c r="BS488" s="10"/>
      <c r="BT488" s="10"/>
      <c r="BU488" s="10"/>
      <c r="BV488" s="10"/>
      <c r="BW488" s="10"/>
      <c r="BX488" s="10"/>
      <c r="BY488" s="10"/>
      <c r="BZ488" s="10"/>
      <c r="CK488" s="11"/>
      <c r="CL488" s="11"/>
    </row>
    <row r="489" spans="58:90" s="3" customFormat="1" x14ac:dyDescent="0.35">
      <c r="BF489" s="10"/>
      <c r="BG489" s="10"/>
      <c r="BH489" s="10"/>
      <c r="BI489" s="10"/>
      <c r="BJ489" s="10"/>
      <c r="BK489" s="10"/>
      <c r="BL489" s="10"/>
      <c r="BM489" s="10"/>
      <c r="BN489" s="10"/>
      <c r="BO489" s="10"/>
      <c r="BP489" s="10"/>
      <c r="BQ489" s="10"/>
      <c r="BR489" s="10"/>
      <c r="BS489" s="10"/>
      <c r="BT489" s="10"/>
      <c r="BU489" s="10"/>
      <c r="BV489" s="10"/>
      <c r="BW489" s="10"/>
      <c r="BX489" s="10"/>
      <c r="BY489" s="10"/>
      <c r="BZ489" s="10"/>
      <c r="CK489" s="11"/>
      <c r="CL489" s="11"/>
    </row>
    <row r="490" spans="58:90" s="3" customFormat="1" x14ac:dyDescent="0.35">
      <c r="BF490" s="10"/>
      <c r="BG490" s="10"/>
      <c r="BH490" s="10"/>
      <c r="BI490" s="10"/>
      <c r="BJ490" s="10"/>
      <c r="BK490" s="10"/>
      <c r="BL490" s="10"/>
      <c r="BM490" s="10"/>
      <c r="BN490" s="10"/>
      <c r="BO490" s="10"/>
      <c r="BP490" s="10"/>
      <c r="BQ490" s="10"/>
      <c r="BR490" s="10"/>
      <c r="BS490" s="10"/>
      <c r="BT490" s="10"/>
      <c r="BU490" s="10"/>
      <c r="BV490" s="10"/>
      <c r="BW490" s="10"/>
      <c r="BX490" s="10"/>
      <c r="BY490" s="10"/>
      <c r="BZ490" s="10"/>
      <c r="CK490" s="11"/>
      <c r="CL490" s="11"/>
    </row>
    <row r="491" spans="58:90" s="3" customFormat="1" x14ac:dyDescent="0.35">
      <c r="BF491" s="10"/>
      <c r="BG491" s="10"/>
      <c r="BH491" s="10"/>
      <c r="BI491" s="10"/>
      <c r="BJ491" s="10"/>
      <c r="BK491" s="10"/>
      <c r="BL491" s="10"/>
      <c r="BM491" s="10"/>
      <c r="BN491" s="10"/>
      <c r="BO491" s="10"/>
      <c r="BP491" s="10"/>
      <c r="BQ491" s="10"/>
      <c r="BR491" s="10"/>
      <c r="BS491" s="10"/>
      <c r="BT491" s="10"/>
      <c r="BU491" s="10"/>
      <c r="BV491" s="10"/>
      <c r="BW491" s="10"/>
      <c r="BX491" s="10"/>
      <c r="BY491" s="10"/>
      <c r="BZ491" s="10"/>
      <c r="CK491" s="11"/>
      <c r="CL491" s="11"/>
    </row>
    <row r="492" spans="58:90" s="3" customFormat="1" x14ac:dyDescent="0.35">
      <c r="BF492" s="10"/>
      <c r="BG492" s="10"/>
      <c r="BH492" s="10"/>
      <c r="BI492" s="10"/>
      <c r="BJ492" s="10"/>
      <c r="BK492" s="10"/>
      <c r="BL492" s="10"/>
      <c r="BM492" s="10"/>
      <c r="BN492" s="10"/>
      <c r="BO492" s="10"/>
      <c r="BP492" s="10"/>
      <c r="BQ492" s="10"/>
      <c r="BR492" s="10"/>
      <c r="BS492" s="10"/>
      <c r="BT492" s="10"/>
      <c r="BU492" s="10"/>
      <c r="BV492" s="10"/>
      <c r="BW492" s="10"/>
      <c r="BX492" s="10"/>
      <c r="BY492" s="10"/>
      <c r="BZ492" s="10"/>
      <c r="CK492" s="11"/>
      <c r="CL492" s="11"/>
    </row>
    <row r="493" spans="58:90" s="3" customFormat="1" x14ac:dyDescent="0.35">
      <c r="BF493" s="10"/>
      <c r="BG493" s="10"/>
      <c r="BH493" s="10"/>
      <c r="BI493" s="10"/>
      <c r="BJ493" s="10"/>
      <c r="BK493" s="10"/>
      <c r="BL493" s="10"/>
      <c r="BM493" s="10"/>
      <c r="BN493" s="10"/>
      <c r="BO493" s="10"/>
      <c r="BP493" s="10"/>
      <c r="BQ493" s="10"/>
      <c r="BR493" s="10"/>
      <c r="BS493" s="10"/>
      <c r="BT493" s="10"/>
      <c r="BU493" s="10"/>
      <c r="BV493" s="10"/>
      <c r="BW493" s="10"/>
      <c r="BX493" s="10"/>
      <c r="BY493" s="10"/>
      <c r="BZ493" s="10"/>
      <c r="CK493" s="11"/>
      <c r="CL493" s="11"/>
    </row>
    <row r="494" spans="58:90" s="3" customFormat="1" x14ac:dyDescent="0.35">
      <c r="BF494" s="10"/>
      <c r="BG494" s="10"/>
      <c r="BH494" s="10"/>
      <c r="BI494" s="10"/>
      <c r="BJ494" s="10"/>
      <c r="BK494" s="10"/>
      <c r="BL494" s="10"/>
      <c r="BM494" s="10"/>
      <c r="BN494" s="10"/>
      <c r="BO494" s="10"/>
      <c r="BP494" s="10"/>
      <c r="BQ494" s="10"/>
      <c r="BR494" s="10"/>
      <c r="BS494" s="10"/>
      <c r="BT494" s="10"/>
      <c r="BU494" s="10"/>
      <c r="BV494" s="10"/>
      <c r="BW494" s="10"/>
      <c r="BX494" s="10"/>
      <c r="BY494" s="10"/>
      <c r="BZ494" s="10"/>
      <c r="CK494" s="11"/>
      <c r="CL494" s="11"/>
    </row>
    <row r="495" spans="58:90" s="3" customFormat="1" x14ac:dyDescent="0.35">
      <c r="BF495" s="10"/>
      <c r="BG495" s="10"/>
      <c r="BH495" s="10"/>
      <c r="BI495" s="10"/>
      <c r="BJ495" s="10"/>
      <c r="BK495" s="10"/>
      <c r="BL495" s="10"/>
      <c r="BM495" s="10"/>
      <c r="BN495" s="10"/>
      <c r="BO495" s="10"/>
      <c r="BP495" s="10"/>
      <c r="BQ495" s="10"/>
      <c r="BR495" s="10"/>
      <c r="BS495" s="10"/>
      <c r="BT495" s="10"/>
      <c r="BU495" s="10"/>
      <c r="BV495" s="10"/>
      <c r="BW495" s="10"/>
      <c r="BX495" s="10"/>
      <c r="BY495" s="10"/>
      <c r="BZ495" s="10"/>
      <c r="CK495" s="11"/>
      <c r="CL495" s="11"/>
    </row>
    <row r="496" spans="58:90" s="3" customFormat="1" x14ac:dyDescent="0.35">
      <c r="BF496" s="10"/>
      <c r="BG496" s="10"/>
      <c r="BH496" s="10"/>
      <c r="BI496" s="10"/>
      <c r="BJ496" s="10"/>
      <c r="BK496" s="10"/>
      <c r="BL496" s="10"/>
      <c r="BM496" s="10"/>
      <c r="BN496" s="10"/>
      <c r="BO496" s="10"/>
      <c r="BP496" s="10"/>
      <c r="BQ496" s="10"/>
      <c r="BR496" s="10"/>
      <c r="BS496" s="10"/>
      <c r="BT496" s="10"/>
      <c r="BU496" s="10"/>
      <c r="BV496" s="10"/>
      <c r="BW496" s="10"/>
      <c r="BX496" s="10"/>
      <c r="BY496" s="10"/>
      <c r="BZ496" s="10"/>
      <c r="CK496" s="11"/>
      <c r="CL496" s="11"/>
    </row>
    <row r="497" spans="58:90" s="3" customFormat="1" x14ac:dyDescent="0.35">
      <c r="BF497" s="10"/>
      <c r="BG497" s="10"/>
      <c r="BH497" s="10"/>
      <c r="BI497" s="10"/>
      <c r="BJ497" s="10"/>
      <c r="BK497" s="10"/>
      <c r="BL497" s="10"/>
      <c r="BM497" s="10"/>
      <c r="BN497" s="10"/>
      <c r="BO497" s="10"/>
      <c r="BP497" s="10"/>
      <c r="BQ497" s="10"/>
      <c r="BR497" s="10"/>
      <c r="BS497" s="10"/>
      <c r="BT497" s="10"/>
      <c r="BU497" s="10"/>
      <c r="BV497" s="10"/>
      <c r="BW497" s="10"/>
      <c r="BX497" s="10"/>
      <c r="BY497" s="10"/>
      <c r="BZ497" s="10"/>
      <c r="CK497" s="11"/>
      <c r="CL497" s="11"/>
    </row>
    <row r="498" spans="58:90" s="3" customFormat="1" x14ac:dyDescent="0.35">
      <c r="BF498" s="10"/>
      <c r="BG498" s="10"/>
      <c r="BH498" s="10"/>
      <c r="BI498" s="10"/>
      <c r="BJ498" s="10"/>
      <c r="BK498" s="10"/>
      <c r="BL498" s="10"/>
      <c r="BM498" s="10"/>
      <c r="BN498" s="10"/>
      <c r="BO498" s="10"/>
      <c r="BP498" s="10"/>
      <c r="BQ498" s="10"/>
      <c r="BR498" s="10"/>
      <c r="BS498" s="10"/>
      <c r="BT498" s="10"/>
      <c r="BU498" s="10"/>
      <c r="BV498" s="10"/>
      <c r="BW498" s="10"/>
      <c r="BX498" s="10"/>
      <c r="BY498" s="10"/>
      <c r="BZ498" s="10"/>
      <c r="CK498" s="11"/>
      <c r="CL498" s="11"/>
    </row>
    <row r="499" spans="58:90" s="3" customFormat="1" x14ac:dyDescent="0.35">
      <c r="BF499" s="10"/>
      <c r="BG499" s="10"/>
      <c r="BH499" s="10"/>
      <c r="BI499" s="10"/>
      <c r="BJ499" s="10"/>
      <c r="BK499" s="10"/>
      <c r="BL499" s="10"/>
      <c r="BM499" s="10"/>
      <c r="BN499" s="10"/>
      <c r="BO499" s="10"/>
      <c r="BP499" s="10"/>
      <c r="BQ499" s="10"/>
      <c r="BR499" s="10"/>
      <c r="BS499" s="10"/>
      <c r="BT499" s="10"/>
      <c r="BU499" s="10"/>
      <c r="BV499" s="10"/>
      <c r="BW499" s="10"/>
      <c r="BX499" s="10"/>
      <c r="BY499" s="10"/>
      <c r="BZ499" s="10"/>
      <c r="CK499" s="11"/>
      <c r="CL499" s="11"/>
    </row>
    <row r="500" spans="58:90" s="3" customFormat="1" x14ac:dyDescent="0.35">
      <c r="BF500" s="10"/>
      <c r="BG500" s="10"/>
      <c r="BH500" s="10"/>
      <c r="BI500" s="10"/>
      <c r="BJ500" s="10"/>
      <c r="BK500" s="10"/>
      <c r="BL500" s="10"/>
      <c r="BM500" s="10"/>
      <c r="BN500" s="10"/>
      <c r="BO500" s="10"/>
      <c r="BP500" s="10"/>
      <c r="BQ500" s="10"/>
      <c r="BR500" s="10"/>
      <c r="BS500" s="10"/>
      <c r="BT500" s="10"/>
      <c r="BU500" s="10"/>
      <c r="BV500" s="10"/>
      <c r="BW500" s="10"/>
      <c r="BX500" s="10"/>
      <c r="BY500" s="10"/>
      <c r="BZ500" s="10"/>
      <c r="CK500" s="11"/>
      <c r="CL500" s="11"/>
    </row>
    <row r="501" spans="58:90" s="3" customFormat="1" x14ac:dyDescent="0.35">
      <c r="BF501" s="10"/>
      <c r="BG501" s="10"/>
      <c r="BH501" s="10"/>
      <c r="BI501" s="10"/>
      <c r="BJ501" s="10"/>
      <c r="BK501" s="10"/>
      <c r="BL501" s="10"/>
      <c r="BM501" s="10"/>
      <c r="BN501" s="10"/>
      <c r="BO501" s="10"/>
      <c r="BP501" s="10"/>
      <c r="BQ501" s="10"/>
      <c r="BR501" s="10"/>
      <c r="BS501" s="10"/>
      <c r="BT501" s="10"/>
      <c r="BU501" s="10"/>
      <c r="BV501" s="10"/>
      <c r="BW501" s="10"/>
      <c r="BX501" s="10"/>
      <c r="BY501" s="10"/>
      <c r="BZ501" s="10"/>
      <c r="CK501" s="11"/>
      <c r="CL501" s="11"/>
    </row>
    <row r="502" spans="58:90" s="3" customFormat="1" x14ac:dyDescent="0.35">
      <c r="BF502" s="10"/>
      <c r="BG502" s="10"/>
      <c r="BH502" s="10"/>
      <c r="BI502" s="10"/>
      <c r="BJ502" s="10"/>
      <c r="BK502" s="10"/>
      <c r="BL502" s="10"/>
      <c r="BM502" s="10"/>
      <c r="BN502" s="10"/>
      <c r="BO502" s="10"/>
      <c r="BP502" s="10"/>
      <c r="BQ502" s="10"/>
      <c r="BR502" s="10"/>
      <c r="BS502" s="10"/>
      <c r="BT502" s="10"/>
      <c r="BU502" s="10"/>
      <c r="BV502" s="10"/>
      <c r="BW502" s="10"/>
      <c r="BX502" s="10"/>
      <c r="BY502" s="10"/>
      <c r="BZ502" s="10"/>
      <c r="CK502" s="11"/>
      <c r="CL502" s="11"/>
    </row>
    <row r="503" spans="58:90" s="3" customFormat="1" x14ac:dyDescent="0.35">
      <c r="BF503" s="10"/>
      <c r="BG503" s="10"/>
      <c r="BH503" s="10"/>
      <c r="BI503" s="10"/>
      <c r="BJ503" s="10"/>
      <c r="BK503" s="10"/>
      <c r="BL503" s="10"/>
      <c r="BM503" s="10"/>
      <c r="BN503" s="10"/>
      <c r="BO503" s="10"/>
      <c r="BP503" s="10"/>
      <c r="BQ503" s="10"/>
      <c r="BR503" s="10"/>
      <c r="BS503" s="10"/>
      <c r="BT503" s="10"/>
      <c r="BU503" s="10"/>
      <c r="BV503" s="10"/>
      <c r="BW503" s="10"/>
      <c r="BX503" s="10"/>
      <c r="BY503" s="10"/>
      <c r="BZ503" s="10"/>
      <c r="CK503" s="11"/>
      <c r="CL503" s="11"/>
    </row>
    <row r="504" spans="58:90" s="3" customFormat="1" x14ac:dyDescent="0.35">
      <c r="BF504" s="10"/>
      <c r="BG504" s="10"/>
      <c r="BH504" s="10"/>
      <c r="BI504" s="10"/>
      <c r="BJ504" s="10"/>
      <c r="BK504" s="10"/>
      <c r="BL504" s="10"/>
      <c r="BM504" s="10"/>
      <c r="BN504" s="10"/>
      <c r="BO504" s="10"/>
      <c r="BP504" s="10"/>
      <c r="BQ504" s="10"/>
      <c r="BR504" s="10"/>
      <c r="BS504" s="10"/>
      <c r="BT504" s="10"/>
      <c r="BU504" s="10"/>
      <c r="BV504" s="10"/>
      <c r="BW504" s="10"/>
      <c r="BX504" s="10"/>
      <c r="BY504" s="10"/>
      <c r="BZ504" s="10"/>
      <c r="CK504" s="11"/>
      <c r="CL504" s="11"/>
    </row>
    <row r="505" spans="58:90" s="3" customFormat="1" x14ac:dyDescent="0.35">
      <c r="BF505" s="10"/>
      <c r="BG505" s="10"/>
      <c r="BH505" s="10"/>
      <c r="BI505" s="10"/>
      <c r="BJ505" s="10"/>
      <c r="BK505" s="10"/>
      <c r="BL505" s="10"/>
      <c r="BM505" s="10"/>
      <c r="BN505" s="10"/>
      <c r="BO505" s="10"/>
      <c r="BP505" s="10"/>
      <c r="BQ505" s="10"/>
      <c r="BR505" s="10"/>
      <c r="BS505" s="10"/>
      <c r="BT505" s="10"/>
      <c r="BU505" s="10"/>
      <c r="BV505" s="10"/>
      <c r="BW505" s="10"/>
      <c r="BX505" s="10"/>
      <c r="BY505" s="10"/>
      <c r="BZ505" s="10"/>
      <c r="CK505" s="11"/>
      <c r="CL505" s="11"/>
    </row>
    <row r="506" spans="58:90" s="3" customFormat="1" x14ac:dyDescent="0.35">
      <c r="BF506" s="10"/>
      <c r="BG506" s="10"/>
      <c r="BH506" s="10"/>
      <c r="BI506" s="10"/>
      <c r="BJ506" s="10"/>
      <c r="BK506" s="10"/>
      <c r="BL506" s="10"/>
      <c r="BM506" s="10"/>
      <c r="BN506" s="10"/>
      <c r="BO506" s="10"/>
      <c r="BP506" s="10"/>
      <c r="BQ506" s="10"/>
      <c r="BR506" s="10"/>
      <c r="BS506" s="10"/>
      <c r="BT506" s="10"/>
      <c r="BU506" s="10"/>
      <c r="BV506" s="10"/>
      <c r="BW506" s="10"/>
      <c r="BX506" s="10"/>
      <c r="BY506" s="10"/>
      <c r="BZ506" s="10"/>
      <c r="CK506" s="11"/>
      <c r="CL506" s="11"/>
    </row>
    <row r="507" spans="58:90" s="3" customFormat="1" x14ac:dyDescent="0.35">
      <c r="BF507" s="10"/>
      <c r="BG507" s="10"/>
      <c r="BH507" s="10"/>
      <c r="BI507" s="10"/>
      <c r="BJ507" s="10"/>
      <c r="BK507" s="10"/>
      <c r="BL507" s="10"/>
      <c r="BM507" s="10"/>
      <c r="BN507" s="10"/>
      <c r="BO507" s="10"/>
      <c r="BP507" s="10"/>
      <c r="BQ507" s="10"/>
      <c r="BR507" s="10"/>
      <c r="BS507" s="10"/>
      <c r="BT507" s="10"/>
      <c r="BU507" s="10"/>
      <c r="BV507" s="10"/>
      <c r="BW507" s="10"/>
      <c r="BX507" s="10"/>
      <c r="BY507" s="10"/>
      <c r="BZ507" s="10"/>
      <c r="CK507" s="11"/>
      <c r="CL507" s="11"/>
    </row>
    <row r="508" spans="58:90" s="3" customFormat="1" x14ac:dyDescent="0.35">
      <c r="BF508" s="10"/>
      <c r="BG508" s="10"/>
      <c r="BH508" s="10"/>
      <c r="BI508" s="10"/>
      <c r="BJ508" s="10"/>
      <c r="BK508" s="10"/>
      <c r="BL508" s="10"/>
      <c r="BM508" s="10"/>
      <c r="BN508" s="10"/>
      <c r="BO508" s="10"/>
      <c r="BP508" s="10"/>
      <c r="BQ508" s="10"/>
      <c r="BR508" s="10"/>
      <c r="BS508" s="10"/>
      <c r="BT508" s="10"/>
      <c r="BU508" s="10"/>
      <c r="BV508" s="10"/>
      <c r="BW508" s="10"/>
      <c r="BX508" s="10"/>
      <c r="BY508" s="10"/>
      <c r="BZ508" s="10"/>
      <c r="CK508" s="11"/>
      <c r="CL508" s="11"/>
    </row>
    <row r="509" spans="58:90" s="3" customFormat="1" x14ac:dyDescent="0.35">
      <c r="BF509" s="10"/>
      <c r="BG509" s="10"/>
      <c r="BH509" s="10"/>
      <c r="BI509" s="10"/>
      <c r="BJ509" s="10"/>
      <c r="BK509" s="10"/>
      <c r="BL509" s="10"/>
      <c r="BM509" s="10"/>
      <c r="BN509" s="10"/>
      <c r="BO509" s="10"/>
      <c r="BP509" s="10"/>
      <c r="BQ509" s="10"/>
      <c r="BR509" s="10"/>
      <c r="BS509" s="10"/>
      <c r="BT509" s="10"/>
      <c r="BU509" s="10"/>
      <c r="BV509" s="10"/>
      <c r="BW509" s="10"/>
      <c r="BX509" s="10"/>
      <c r="BY509" s="10"/>
      <c r="BZ509" s="10"/>
      <c r="CK509" s="11"/>
      <c r="CL509" s="11"/>
    </row>
    <row r="510" spans="58:90" s="3" customFormat="1" x14ac:dyDescent="0.35">
      <c r="BF510" s="10"/>
      <c r="BG510" s="10"/>
      <c r="BH510" s="10"/>
      <c r="BI510" s="10"/>
      <c r="BJ510" s="10"/>
      <c r="BK510" s="10"/>
      <c r="BL510" s="10"/>
      <c r="BM510" s="10"/>
      <c r="BN510" s="10"/>
      <c r="BO510" s="10"/>
      <c r="BP510" s="10"/>
      <c r="BQ510" s="10"/>
      <c r="BR510" s="10"/>
      <c r="BS510" s="10"/>
      <c r="BT510" s="10"/>
      <c r="BU510" s="10"/>
      <c r="BV510" s="10"/>
      <c r="BW510" s="10"/>
      <c r="BX510" s="10"/>
      <c r="BY510" s="10"/>
      <c r="BZ510" s="10"/>
      <c r="CK510" s="11"/>
      <c r="CL510" s="11"/>
    </row>
    <row r="511" spans="58:90" s="3" customFormat="1" x14ac:dyDescent="0.35">
      <c r="BF511" s="10"/>
      <c r="BG511" s="10"/>
      <c r="BH511" s="10"/>
      <c r="BI511" s="10"/>
      <c r="BJ511" s="10"/>
      <c r="BK511" s="10"/>
      <c r="BL511" s="10"/>
      <c r="BM511" s="10"/>
      <c r="BN511" s="10"/>
      <c r="BO511" s="10"/>
      <c r="BP511" s="10"/>
      <c r="BQ511" s="10"/>
      <c r="BR511" s="10"/>
      <c r="BS511" s="10"/>
      <c r="BT511" s="10"/>
      <c r="BU511" s="10"/>
      <c r="BV511" s="10"/>
      <c r="BW511" s="10"/>
      <c r="BX511" s="10"/>
      <c r="BY511" s="10"/>
      <c r="BZ511" s="10"/>
      <c r="CK511" s="11"/>
      <c r="CL511" s="11"/>
    </row>
    <row r="512" spans="58:90" s="3" customFormat="1" x14ac:dyDescent="0.35">
      <c r="BF512" s="10"/>
      <c r="BG512" s="10"/>
      <c r="BH512" s="10"/>
      <c r="BI512" s="10"/>
      <c r="BJ512" s="10"/>
      <c r="BK512" s="10"/>
      <c r="BL512" s="10"/>
      <c r="BM512" s="10"/>
      <c r="BN512" s="10"/>
      <c r="BO512" s="10"/>
      <c r="BP512" s="10"/>
      <c r="BQ512" s="10"/>
      <c r="BR512" s="10"/>
      <c r="BS512" s="10"/>
      <c r="BT512" s="10"/>
      <c r="BU512" s="10"/>
      <c r="BV512" s="10"/>
      <c r="BW512" s="10"/>
      <c r="BX512" s="10"/>
      <c r="BY512" s="10"/>
      <c r="BZ512" s="10"/>
      <c r="CK512" s="11"/>
      <c r="CL512" s="11"/>
    </row>
    <row r="513" spans="58:90" s="3" customFormat="1" x14ac:dyDescent="0.35">
      <c r="BF513" s="10"/>
      <c r="BG513" s="10"/>
      <c r="BH513" s="10"/>
      <c r="BI513" s="10"/>
      <c r="BJ513" s="10"/>
      <c r="BK513" s="10"/>
      <c r="BL513" s="10"/>
      <c r="BM513" s="10"/>
      <c r="BN513" s="10"/>
      <c r="BO513" s="10"/>
      <c r="BP513" s="10"/>
      <c r="BQ513" s="10"/>
      <c r="BR513" s="10"/>
      <c r="BS513" s="10"/>
      <c r="BT513" s="10"/>
      <c r="BU513" s="10"/>
      <c r="BV513" s="10"/>
      <c r="BW513" s="10"/>
      <c r="BX513" s="10"/>
      <c r="BY513" s="10"/>
      <c r="BZ513" s="10"/>
      <c r="CK513" s="11"/>
      <c r="CL513" s="11"/>
    </row>
    <row r="514" spans="58:90" s="3" customFormat="1" x14ac:dyDescent="0.35">
      <c r="BF514" s="10"/>
      <c r="BG514" s="10"/>
      <c r="BH514" s="10"/>
      <c r="BI514" s="10"/>
      <c r="BJ514" s="10"/>
      <c r="BK514" s="10"/>
      <c r="BL514" s="10"/>
      <c r="BM514" s="10"/>
      <c r="BN514" s="10"/>
      <c r="BO514" s="10"/>
      <c r="BP514" s="10"/>
      <c r="BQ514" s="10"/>
      <c r="BR514" s="10"/>
      <c r="BS514" s="10"/>
      <c r="BT514" s="10"/>
      <c r="BU514" s="10"/>
      <c r="BV514" s="10"/>
      <c r="BW514" s="10"/>
      <c r="BX514" s="10"/>
      <c r="BY514" s="10"/>
      <c r="BZ514" s="10"/>
      <c r="CK514" s="11"/>
      <c r="CL514" s="11"/>
    </row>
    <row r="515" spans="58:90" s="3" customFormat="1" x14ac:dyDescent="0.35">
      <c r="BF515" s="10"/>
      <c r="BG515" s="10"/>
      <c r="BH515" s="10"/>
      <c r="BI515" s="10"/>
      <c r="BJ515" s="10"/>
      <c r="BK515" s="10"/>
      <c r="BL515" s="10"/>
      <c r="BM515" s="10"/>
      <c r="BN515" s="10"/>
      <c r="BO515" s="10"/>
      <c r="BP515" s="10"/>
      <c r="BQ515" s="10"/>
      <c r="BR515" s="10"/>
      <c r="BS515" s="10"/>
      <c r="BT515" s="10"/>
      <c r="BU515" s="10"/>
      <c r="BV515" s="10"/>
      <c r="BW515" s="10"/>
      <c r="BX515" s="10"/>
      <c r="BY515" s="10"/>
      <c r="BZ515" s="10"/>
      <c r="CK515" s="11"/>
      <c r="CL515" s="11"/>
    </row>
    <row r="516" spans="58:90" s="3" customFormat="1" x14ac:dyDescent="0.35">
      <c r="BF516" s="10"/>
      <c r="BG516" s="10"/>
      <c r="BH516" s="10"/>
      <c r="BI516" s="10"/>
      <c r="BJ516" s="10"/>
      <c r="BK516" s="10"/>
      <c r="BL516" s="10"/>
      <c r="BM516" s="10"/>
      <c r="BN516" s="10"/>
      <c r="BO516" s="10"/>
      <c r="BP516" s="10"/>
      <c r="BQ516" s="10"/>
      <c r="BR516" s="10"/>
      <c r="BS516" s="10"/>
      <c r="BT516" s="10"/>
      <c r="BU516" s="10"/>
      <c r="BV516" s="10"/>
      <c r="BW516" s="10"/>
      <c r="BX516" s="10"/>
      <c r="BY516" s="10"/>
      <c r="BZ516" s="10"/>
      <c r="CK516" s="11"/>
      <c r="CL516" s="11"/>
    </row>
    <row r="517" spans="58:90" s="3" customFormat="1" x14ac:dyDescent="0.35">
      <c r="BF517" s="10"/>
      <c r="BG517" s="10"/>
      <c r="BH517" s="10"/>
      <c r="BI517" s="10"/>
      <c r="BJ517" s="10"/>
      <c r="BK517" s="10"/>
      <c r="BL517" s="10"/>
      <c r="BM517" s="10"/>
      <c r="BN517" s="10"/>
      <c r="BO517" s="10"/>
      <c r="BP517" s="10"/>
      <c r="BQ517" s="10"/>
      <c r="BR517" s="10"/>
      <c r="BS517" s="10"/>
      <c r="BT517" s="10"/>
      <c r="BU517" s="10"/>
      <c r="BV517" s="10"/>
      <c r="BW517" s="10"/>
      <c r="BX517" s="10"/>
      <c r="BY517" s="10"/>
      <c r="BZ517" s="10"/>
      <c r="CK517" s="11"/>
      <c r="CL517" s="11"/>
    </row>
    <row r="518" spans="58:90" s="3" customFormat="1" x14ac:dyDescent="0.35">
      <c r="BF518" s="10"/>
      <c r="BG518" s="10"/>
      <c r="BH518" s="10"/>
      <c r="BI518" s="10"/>
      <c r="BJ518" s="10"/>
      <c r="BK518" s="10"/>
      <c r="BL518" s="10"/>
      <c r="BM518" s="10"/>
      <c r="BN518" s="10"/>
      <c r="BO518" s="10"/>
      <c r="BP518" s="10"/>
      <c r="BQ518" s="10"/>
      <c r="BR518" s="10"/>
      <c r="BS518" s="10"/>
      <c r="BT518" s="10"/>
      <c r="BU518" s="10"/>
      <c r="BV518" s="10"/>
      <c r="BW518" s="10"/>
      <c r="BX518" s="10"/>
      <c r="BY518" s="10"/>
      <c r="BZ518" s="10"/>
      <c r="CK518" s="11"/>
      <c r="CL518" s="11"/>
    </row>
    <row r="519" spans="58:90" s="3" customFormat="1" x14ac:dyDescent="0.35">
      <c r="BF519" s="10"/>
      <c r="BG519" s="10"/>
      <c r="BH519" s="10"/>
      <c r="BI519" s="10"/>
      <c r="BJ519" s="10"/>
      <c r="BK519" s="10"/>
      <c r="BL519" s="10"/>
      <c r="BM519" s="10"/>
      <c r="BN519" s="10"/>
      <c r="BO519" s="10"/>
      <c r="BP519" s="10"/>
      <c r="BQ519" s="10"/>
      <c r="BR519" s="10"/>
      <c r="BS519" s="10"/>
      <c r="BT519" s="10"/>
      <c r="BU519" s="10"/>
      <c r="BV519" s="10"/>
      <c r="BW519" s="10"/>
      <c r="BX519" s="10"/>
      <c r="BY519" s="10"/>
      <c r="BZ519" s="10"/>
      <c r="CK519" s="11"/>
      <c r="CL519" s="11"/>
    </row>
    <row r="520" spans="58:90" s="3" customFormat="1" x14ac:dyDescent="0.35">
      <c r="BF520" s="10"/>
      <c r="BG520" s="10"/>
      <c r="BH520" s="10"/>
      <c r="BI520" s="10"/>
      <c r="BJ520" s="10"/>
      <c r="BK520" s="10"/>
      <c r="BL520" s="10"/>
      <c r="BM520" s="10"/>
      <c r="BN520" s="10"/>
      <c r="BO520" s="10"/>
      <c r="BP520" s="10"/>
      <c r="BQ520" s="10"/>
      <c r="BR520" s="10"/>
      <c r="BS520" s="10"/>
      <c r="BT520" s="10"/>
      <c r="BU520" s="10"/>
      <c r="BV520" s="10"/>
      <c r="BW520" s="10"/>
      <c r="BX520" s="10"/>
      <c r="BY520" s="10"/>
      <c r="BZ520" s="10"/>
      <c r="CK520" s="11"/>
      <c r="CL520" s="11"/>
    </row>
    <row r="521" spans="58:90" s="3" customFormat="1" x14ac:dyDescent="0.35">
      <c r="BF521" s="10"/>
      <c r="BG521" s="10"/>
      <c r="BH521" s="10"/>
      <c r="BI521" s="10"/>
      <c r="BJ521" s="10"/>
      <c r="BK521" s="10"/>
      <c r="BL521" s="10"/>
      <c r="BM521" s="10"/>
      <c r="BN521" s="10"/>
      <c r="BO521" s="10"/>
      <c r="BP521" s="10"/>
      <c r="BQ521" s="10"/>
      <c r="BR521" s="10"/>
      <c r="BS521" s="10"/>
      <c r="BT521" s="10"/>
      <c r="BU521" s="10"/>
      <c r="BV521" s="10"/>
      <c r="BW521" s="10"/>
      <c r="BX521" s="10"/>
      <c r="BY521" s="10"/>
      <c r="BZ521" s="10"/>
      <c r="CK521" s="11"/>
      <c r="CL521" s="11"/>
    </row>
    <row r="522" spans="58:90" s="3" customFormat="1" x14ac:dyDescent="0.35">
      <c r="BF522" s="10"/>
      <c r="BG522" s="10"/>
      <c r="BH522" s="10"/>
      <c r="BI522" s="10"/>
      <c r="BJ522" s="10"/>
      <c r="BK522" s="10"/>
      <c r="BL522" s="10"/>
      <c r="BM522" s="10"/>
      <c r="BN522" s="10"/>
      <c r="BO522" s="10"/>
      <c r="BP522" s="10"/>
      <c r="BQ522" s="10"/>
      <c r="BR522" s="10"/>
      <c r="BS522" s="10"/>
      <c r="BT522" s="10"/>
      <c r="BU522" s="10"/>
      <c r="BV522" s="10"/>
      <c r="BW522" s="10"/>
      <c r="BX522" s="10"/>
      <c r="BY522" s="10"/>
      <c r="BZ522" s="10"/>
      <c r="CK522" s="11"/>
      <c r="CL522" s="11"/>
    </row>
    <row r="523" spans="58:90" s="3" customFormat="1" x14ac:dyDescent="0.35">
      <c r="BF523" s="10"/>
      <c r="BG523" s="10"/>
      <c r="BH523" s="10"/>
      <c r="BI523" s="10"/>
      <c r="BJ523" s="10"/>
      <c r="BK523" s="10"/>
      <c r="BL523" s="10"/>
      <c r="BM523" s="10"/>
      <c r="BN523" s="10"/>
      <c r="BO523" s="10"/>
      <c r="BP523" s="10"/>
      <c r="BQ523" s="10"/>
      <c r="BR523" s="10"/>
      <c r="BS523" s="10"/>
      <c r="BT523" s="10"/>
      <c r="BU523" s="10"/>
      <c r="BV523" s="10"/>
      <c r="BW523" s="10"/>
      <c r="BX523" s="10"/>
      <c r="BY523" s="10"/>
      <c r="BZ523" s="10"/>
      <c r="CK523" s="11"/>
      <c r="CL523" s="11"/>
    </row>
    <row r="524" spans="58:90" s="3" customFormat="1" x14ac:dyDescent="0.35">
      <c r="BF524" s="10"/>
      <c r="BG524" s="10"/>
      <c r="BH524" s="10"/>
      <c r="BI524" s="10"/>
      <c r="BJ524" s="10"/>
      <c r="BK524" s="10"/>
      <c r="BL524" s="10"/>
      <c r="BM524" s="10"/>
      <c r="BN524" s="10"/>
      <c r="BO524" s="10"/>
      <c r="BP524" s="10"/>
      <c r="BQ524" s="10"/>
      <c r="BR524" s="10"/>
      <c r="BS524" s="10"/>
      <c r="BT524" s="10"/>
      <c r="BU524" s="10"/>
      <c r="BV524" s="10"/>
      <c r="BW524" s="10"/>
      <c r="BX524" s="10"/>
      <c r="BY524" s="10"/>
      <c r="BZ524" s="10"/>
      <c r="CK524" s="11"/>
      <c r="CL524" s="11"/>
    </row>
    <row r="525" spans="58:90" s="3" customFormat="1" x14ac:dyDescent="0.35">
      <c r="BF525" s="10"/>
      <c r="BG525" s="10"/>
      <c r="BH525" s="10"/>
      <c r="BI525" s="10"/>
      <c r="BJ525" s="10"/>
      <c r="BK525" s="10"/>
      <c r="BL525" s="10"/>
      <c r="BM525" s="10"/>
      <c r="BN525" s="10"/>
      <c r="BO525" s="10"/>
      <c r="BP525" s="10"/>
      <c r="BQ525" s="10"/>
      <c r="BR525" s="10"/>
      <c r="BS525" s="10"/>
      <c r="BT525" s="10"/>
      <c r="BU525" s="10"/>
      <c r="BV525" s="10"/>
      <c r="BW525" s="10"/>
      <c r="BX525" s="10"/>
      <c r="BY525" s="10"/>
      <c r="BZ525" s="10"/>
      <c r="CK525" s="11"/>
      <c r="CL525" s="11"/>
    </row>
    <row r="526" spans="58:90" s="3" customFormat="1" x14ac:dyDescent="0.35">
      <c r="BF526" s="10"/>
      <c r="BG526" s="10"/>
      <c r="BH526" s="10"/>
      <c r="BI526" s="10"/>
      <c r="BJ526" s="10"/>
      <c r="BK526" s="10"/>
      <c r="BL526" s="10"/>
      <c r="BM526" s="10"/>
      <c r="BN526" s="10"/>
      <c r="BO526" s="10"/>
      <c r="BP526" s="10"/>
      <c r="BQ526" s="10"/>
      <c r="BR526" s="10"/>
      <c r="BS526" s="10"/>
      <c r="BT526" s="10"/>
      <c r="BU526" s="10"/>
      <c r="BV526" s="10"/>
      <c r="BW526" s="10"/>
      <c r="BX526" s="10"/>
      <c r="BY526" s="10"/>
      <c r="BZ526" s="10"/>
      <c r="CK526" s="11"/>
      <c r="CL526" s="11"/>
    </row>
    <row r="527" spans="58:90" s="3" customFormat="1" x14ac:dyDescent="0.35">
      <c r="BF527" s="10"/>
      <c r="BG527" s="10"/>
      <c r="BH527" s="10"/>
      <c r="BI527" s="10"/>
      <c r="BJ527" s="10"/>
      <c r="BK527" s="10"/>
      <c r="BL527" s="10"/>
      <c r="BM527" s="10"/>
      <c r="BN527" s="10"/>
      <c r="BO527" s="10"/>
      <c r="BP527" s="10"/>
      <c r="BQ527" s="10"/>
      <c r="BR527" s="10"/>
      <c r="BS527" s="10"/>
      <c r="BT527" s="10"/>
      <c r="BU527" s="10"/>
      <c r="BV527" s="10"/>
      <c r="BW527" s="10"/>
      <c r="BX527" s="10"/>
      <c r="BY527" s="10"/>
      <c r="BZ527" s="10"/>
      <c r="CK527" s="11"/>
      <c r="CL527" s="11"/>
    </row>
    <row r="528" spans="58:90" s="3" customFormat="1" x14ac:dyDescent="0.35">
      <c r="BF528" s="10"/>
      <c r="BG528" s="10"/>
      <c r="BH528" s="10"/>
      <c r="BI528" s="10"/>
      <c r="BJ528" s="10"/>
      <c r="BK528" s="10"/>
      <c r="BL528" s="10"/>
      <c r="BM528" s="10"/>
      <c r="BN528" s="10"/>
      <c r="BO528" s="10"/>
      <c r="BP528" s="10"/>
      <c r="BQ528" s="10"/>
      <c r="BR528" s="10"/>
      <c r="BS528" s="10"/>
      <c r="BT528" s="10"/>
      <c r="BU528" s="10"/>
      <c r="BV528" s="10"/>
      <c r="BW528" s="10"/>
      <c r="BX528" s="10"/>
      <c r="BY528" s="10"/>
      <c r="BZ528" s="10"/>
      <c r="CK528" s="11"/>
      <c r="CL528" s="11"/>
    </row>
    <row r="529" spans="58:90" s="3" customFormat="1" x14ac:dyDescent="0.35">
      <c r="BF529" s="10"/>
      <c r="BG529" s="10"/>
      <c r="BH529" s="10"/>
      <c r="BI529" s="10"/>
      <c r="BJ529" s="10"/>
      <c r="BK529" s="10"/>
      <c r="BL529" s="10"/>
      <c r="BM529" s="10"/>
      <c r="BN529" s="10"/>
      <c r="BO529" s="10"/>
      <c r="BP529" s="10"/>
      <c r="BQ529" s="10"/>
      <c r="BR529" s="10"/>
      <c r="BS529" s="10"/>
      <c r="BT529" s="10"/>
      <c r="BU529" s="10"/>
      <c r="BV529" s="10"/>
      <c r="BW529" s="10"/>
      <c r="BX529" s="10"/>
      <c r="BY529" s="10"/>
      <c r="BZ529" s="10"/>
      <c r="CK529" s="11"/>
      <c r="CL529" s="11"/>
    </row>
    <row r="530" spans="58:90" s="3" customFormat="1" x14ac:dyDescent="0.35">
      <c r="BF530" s="10"/>
      <c r="BG530" s="10"/>
      <c r="BH530" s="10"/>
      <c r="BI530" s="10"/>
      <c r="BJ530" s="10"/>
      <c r="BK530" s="10"/>
      <c r="BL530" s="10"/>
      <c r="BM530" s="10"/>
      <c r="BN530" s="10"/>
      <c r="BO530" s="10"/>
      <c r="BP530" s="10"/>
      <c r="BQ530" s="10"/>
      <c r="BR530" s="10"/>
      <c r="BS530" s="10"/>
      <c r="BT530" s="10"/>
      <c r="BU530" s="10"/>
      <c r="BV530" s="10"/>
      <c r="BW530" s="10"/>
      <c r="BX530" s="10"/>
      <c r="BY530" s="10"/>
      <c r="BZ530" s="10"/>
      <c r="CK530" s="11"/>
      <c r="CL530" s="11"/>
    </row>
    <row r="531" spans="58:90" s="3" customFormat="1" x14ac:dyDescent="0.35">
      <c r="BF531" s="10"/>
      <c r="BG531" s="10"/>
      <c r="BH531" s="10"/>
      <c r="BI531" s="10"/>
      <c r="BJ531" s="10"/>
      <c r="BK531" s="10"/>
      <c r="BL531" s="10"/>
      <c r="BM531" s="10"/>
      <c r="BN531" s="10"/>
      <c r="BO531" s="10"/>
      <c r="BP531" s="10"/>
      <c r="BQ531" s="10"/>
      <c r="BR531" s="10"/>
      <c r="BS531" s="10"/>
      <c r="BT531" s="10"/>
      <c r="BU531" s="10"/>
      <c r="BV531" s="10"/>
      <c r="BW531" s="10"/>
      <c r="BX531" s="10"/>
      <c r="BY531" s="10"/>
      <c r="BZ531" s="10"/>
      <c r="CK531" s="11"/>
      <c r="CL531" s="11"/>
    </row>
    <row r="532" spans="58:90" s="3" customFormat="1" x14ac:dyDescent="0.35">
      <c r="BF532" s="10"/>
      <c r="BG532" s="10"/>
      <c r="BH532" s="10"/>
      <c r="BI532" s="10"/>
      <c r="BJ532" s="10"/>
      <c r="BK532" s="10"/>
      <c r="BL532" s="10"/>
      <c r="BM532" s="10"/>
      <c r="BN532" s="10"/>
      <c r="BO532" s="10"/>
      <c r="BP532" s="10"/>
      <c r="BQ532" s="10"/>
      <c r="BR532" s="10"/>
      <c r="BS532" s="10"/>
      <c r="BT532" s="10"/>
      <c r="BU532" s="10"/>
      <c r="BV532" s="10"/>
      <c r="BW532" s="10"/>
      <c r="BX532" s="10"/>
      <c r="BY532" s="10"/>
      <c r="BZ532" s="10"/>
      <c r="CK532" s="11"/>
      <c r="CL532" s="11"/>
    </row>
    <row r="533" spans="58:90" s="3" customFormat="1" x14ac:dyDescent="0.35">
      <c r="BF533" s="10"/>
      <c r="BG533" s="10"/>
      <c r="BH533" s="10"/>
      <c r="BI533" s="10"/>
      <c r="BJ533" s="10"/>
      <c r="BK533" s="10"/>
      <c r="BL533" s="10"/>
      <c r="BM533" s="10"/>
      <c r="BN533" s="10"/>
      <c r="BO533" s="10"/>
      <c r="BP533" s="10"/>
      <c r="BQ533" s="10"/>
      <c r="BR533" s="10"/>
      <c r="BS533" s="10"/>
      <c r="BT533" s="10"/>
      <c r="BU533" s="10"/>
      <c r="BV533" s="10"/>
      <c r="BW533" s="10"/>
      <c r="BX533" s="10"/>
      <c r="BY533" s="10"/>
      <c r="BZ533" s="10"/>
      <c r="CK533" s="11"/>
      <c r="CL533" s="11"/>
    </row>
    <row r="534" spans="58:90" s="3" customFormat="1" x14ac:dyDescent="0.35">
      <c r="BF534" s="10"/>
      <c r="BG534" s="10"/>
      <c r="BH534" s="10"/>
      <c r="BI534" s="10"/>
      <c r="BJ534" s="10"/>
      <c r="BK534" s="10"/>
      <c r="BL534" s="10"/>
      <c r="BM534" s="10"/>
      <c r="BN534" s="10"/>
      <c r="BO534" s="10"/>
      <c r="BP534" s="10"/>
      <c r="BQ534" s="10"/>
      <c r="BR534" s="10"/>
      <c r="BS534" s="10"/>
      <c r="BT534" s="10"/>
      <c r="BU534" s="10"/>
      <c r="BV534" s="10"/>
      <c r="BW534" s="10"/>
      <c r="BX534" s="10"/>
      <c r="BY534" s="10"/>
      <c r="BZ534" s="10"/>
      <c r="CK534" s="11"/>
      <c r="CL534" s="11"/>
    </row>
    <row r="535" spans="58:90" s="3" customFormat="1" x14ac:dyDescent="0.35">
      <c r="BF535" s="10"/>
      <c r="BG535" s="10"/>
      <c r="BH535" s="10"/>
      <c r="BI535" s="10"/>
      <c r="BJ535" s="10"/>
      <c r="BK535" s="10"/>
      <c r="BL535" s="10"/>
      <c r="BM535" s="10"/>
      <c r="BN535" s="10"/>
      <c r="BO535" s="10"/>
      <c r="BP535" s="10"/>
      <c r="BQ535" s="10"/>
      <c r="BR535" s="10"/>
      <c r="BS535" s="10"/>
      <c r="BT535" s="10"/>
      <c r="BU535" s="10"/>
      <c r="BV535" s="10"/>
      <c r="BW535" s="10"/>
      <c r="BX535" s="10"/>
      <c r="BY535" s="10"/>
      <c r="BZ535" s="10"/>
      <c r="CK535" s="11"/>
      <c r="CL535" s="11"/>
    </row>
    <row r="536" spans="58:90" s="3" customFormat="1" x14ac:dyDescent="0.35">
      <c r="BF536" s="10"/>
      <c r="BG536" s="10"/>
      <c r="BH536" s="10"/>
      <c r="BI536" s="10"/>
      <c r="BJ536" s="10"/>
      <c r="BK536" s="10"/>
      <c r="BL536" s="10"/>
      <c r="BM536" s="10"/>
      <c r="BN536" s="10"/>
      <c r="BO536" s="10"/>
      <c r="BP536" s="10"/>
      <c r="BQ536" s="10"/>
      <c r="BR536" s="10"/>
      <c r="BS536" s="10"/>
      <c r="BT536" s="10"/>
      <c r="BU536" s="10"/>
      <c r="BV536" s="10"/>
      <c r="BW536" s="10"/>
      <c r="BX536" s="10"/>
      <c r="BY536" s="10"/>
      <c r="BZ536" s="10"/>
      <c r="CK536" s="11"/>
      <c r="CL536" s="11"/>
    </row>
    <row r="537" spans="58:90" s="3" customFormat="1" x14ac:dyDescent="0.35">
      <c r="BF537" s="10"/>
      <c r="BG537" s="10"/>
      <c r="BH537" s="10"/>
      <c r="BI537" s="10"/>
      <c r="BJ537" s="10"/>
      <c r="BK537" s="10"/>
      <c r="BL537" s="10"/>
      <c r="BM537" s="10"/>
      <c r="BN537" s="10"/>
      <c r="BO537" s="10"/>
      <c r="BP537" s="10"/>
      <c r="BQ537" s="10"/>
      <c r="BR537" s="10"/>
      <c r="BS537" s="10"/>
      <c r="BT537" s="10"/>
      <c r="BU537" s="10"/>
      <c r="BV537" s="10"/>
      <c r="BW537" s="10"/>
      <c r="BX537" s="10"/>
      <c r="BY537" s="10"/>
      <c r="BZ537" s="10"/>
      <c r="CK537" s="11"/>
      <c r="CL537" s="11"/>
    </row>
    <row r="538" spans="58:90" s="3" customFormat="1" x14ac:dyDescent="0.35">
      <c r="BF538" s="10"/>
      <c r="BG538" s="10"/>
      <c r="BH538" s="10"/>
      <c r="BI538" s="10"/>
      <c r="BJ538" s="10"/>
      <c r="BK538" s="10"/>
      <c r="BL538" s="10"/>
      <c r="BM538" s="10"/>
      <c r="BN538" s="10"/>
      <c r="BO538" s="10"/>
      <c r="BP538" s="10"/>
      <c r="BQ538" s="10"/>
      <c r="BR538" s="10"/>
      <c r="BS538" s="10"/>
      <c r="BT538" s="10"/>
      <c r="BU538" s="10"/>
      <c r="BV538" s="10"/>
      <c r="BW538" s="10"/>
      <c r="BX538" s="10"/>
      <c r="BY538" s="10"/>
      <c r="BZ538" s="10"/>
      <c r="CK538" s="11"/>
      <c r="CL538" s="11"/>
    </row>
    <row r="539" spans="58:90" s="3" customFormat="1" x14ac:dyDescent="0.35">
      <c r="BF539" s="10"/>
      <c r="BG539" s="10"/>
      <c r="BH539" s="10"/>
      <c r="BI539" s="10"/>
      <c r="BJ539" s="10"/>
      <c r="BK539" s="10"/>
      <c r="BL539" s="10"/>
      <c r="BM539" s="10"/>
      <c r="BN539" s="10"/>
      <c r="BO539" s="10"/>
      <c r="BP539" s="10"/>
      <c r="BQ539" s="10"/>
      <c r="BR539" s="10"/>
      <c r="BS539" s="10"/>
      <c r="BT539" s="10"/>
      <c r="BU539" s="10"/>
      <c r="BV539" s="10"/>
      <c r="BW539" s="10"/>
      <c r="BX539" s="10"/>
      <c r="BY539" s="10"/>
      <c r="BZ539" s="10"/>
      <c r="CK539" s="11"/>
      <c r="CL539" s="11"/>
    </row>
    <row r="540" spans="58:90" s="3" customFormat="1" x14ac:dyDescent="0.35">
      <c r="BF540" s="10"/>
      <c r="BG540" s="10"/>
      <c r="BH540" s="10"/>
      <c r="BI540" s="10"/>
      <c r="BJ540" s="10"/>
      <c r="BK540" s="10"/>
      <c r="BL540" s="10"/>
      <c r="BM540" s="10"/>
      <c r="BN540" s="10"/>
      <c r="BO540" s="10"/>
      <c r="BP540" s="10"/>
      <c r="BQ540" s="10"/>
      <c r="BR540" s="10"/>
      <c r="BS540" s="10"/>
      <c r="BT540" s="10"/>
      <c r="BU540" s="10"/>
      <c r="BV540" s="10"/>
      <c r="BW540" s="10"/>
      <c r="BX540" s="10"/>
      <c r="BY540" s="10"/>
      <c r="BZ540" s="10"/>
      <c r="CK540" s="11"/>
      <c r="CL540" s="11"/>
    </row>
    <row r="541" spans="58:90" s="3" customFormat="1" x14ac:dyDescent="0.35">
      <c r="BF541" s="10"/>
      <c r="BG541" s="10"/>
      <c r="BH541" s="10"/>
      <c r="BI541" s="10"/>
      <c r="BJ541" s="10"/>
      <c r="BK541" s="10"/>
      <c r="BL541" s="10"/>
      <c r="BM541" s="10"/>
      <c r="BN541" s="10"/>
      <c r="BO541" s="10"/>
      <c r="BP541" s="10"/>
      <c r="BQ541" s="10"/>
      <c r="BR541" s="10"/>
      <c r="BS541" s="10"/>
      <c r="BT541" s="10"/>
      <c r="BU541" s="10"/>
      <c r="BV541" s="10"/>
      <c r="BW541" s="10"/>
      <c r="BX541" s="10"/>
      <c r="BY541" s="10"/>
      <c r="BZ541" s="10"/>
      <c r="CK541" s="11"/>
      <c r="CL541" s="11"/>
    </row>
    <row r="542" spans="58:90" s="3" customFormat="1" x14ac:dyDescent="0.35">
      <c r="BF542" s="10"/>
      <c r="BG542" s="10"/>
      <c r="BH542" s="10"/>
      <c r="BI542" s="10"/>
      <c r="BJ542" s="10"/>
      <c r="BK542" s="10"/>
      <c r="BL542" s="10"/>
      <c r="BM542" s="10"/>
      <c r="BN542" s="10"/>
      <c r="BO542" s="10"/>
      <c r="BP542" s="10"/>
      <c r="BQ542" s="10"/>
      <c r="BR542" s="10"/>
      <c r="BS542" s="10"/>
      <c r="BT542" s="10"/>
      <c r="BU542" s="10"/>
      <c r="BV542" s="10"/>
      <c r="BW542" s="10"/>
      <c r="BX542" s="10"/>
      <c r="BY542" s="10"/>
      <c r="BZ542" s="10"/>
      <c r="CK542" s="11"/>
      <c r="CL542" s="11"/>
    </row>
    <row r="543" spans="58:90" s="3" customFormat="1" x14ac:dyDescent="0.35">
      <c r="BF543" s="10"/>
      <c r="BG543" s="10"/>
      <c r="BH543" s="10"/>
      <c r="BI543" s="10"/>
      <c r="BJ543" s="10"/>
      <c r="BK543" s="10"/>
      <c r="BL543" s="10"/>
      <c r="BM543" s="10"/>
      <c r="BN543" s="10"/>
      <c r="BO543" s="10"/>
      <c r="BP543" s="10"/>
      <c r="BQ543" s="10"/>
      <c r="BR543" s="10"/>
      <c r="BS543" s="10"/>
      <c r="BT543" s="10"/>
      <c r="BU543" s="10"/>
      <c r="BV543" s="10"/>
      <c r="BW543" s="10"/>
      <c r="BX543" s="10"/>
      <c r="BY543" s="10"/>
      <c r="BZ543" s="10"/>
      <c r="CK543" s="11"/>
      <c r="CL543" s="11"/>
    </row>
    <row r="544" spans="58:90" s="3" customFormat="1" x14ac:dyDescent="0.35">
      <c r="BF544" s="10"/>
      <c r="BG544" s="10"/>
      <c r="BH544" s="10"/>
      <c r="BI544" s="10"/>
      <c r="BJ544" s="10"/>
      <c r="BK544" s="10"/>
      <c r="BL544" s="10"/>
      <c r="BM544" s="10"/>
      <c r="BN544" s="10"/>
      <c r="BO544" s="10"/>
      <c r="BP544" s="10"/>
      <c r="BQ544" s="10"/>
      <c r="BR544" s="10"/>
      <c r="BS544" s="10"/>
      <c r="BT544" s="10"/>
      <c r="BU544" s="10"/>
      <c r="BV544" s="10"/>
      <c r="BW544" s="10"/>
      <c r="BX544" s="10"/>
      <c r="BY544" s="10"/>
      <c r="BZ544" s="10"/>
      <c r="CK544" s="11"/>
      <c r="CL544" s="11"/>
    </row>
    <row r="545" spans="58:90" s="3" customFormat="1" x14ac:dyDescent="0.35">
      <c r="BF545" s="10"/>
      <c r="BG545" s="10"/>
      <c r="BH545" s="10"/>
      <c r="BI545" s="10"/>
      <c r="BJ545" s="10"/>
      <c r="BK545" s="10"/>
      <c r="BL545" s="10"/>
      <c r="BM545" s="10"/>
      <c r="BN545" s="10"/>
      <c r="BO545" s="10"/>
      <c r="BP545" s="10"/>
      <c r="BQ545" s="10"/>
      <c r="BR545" s="10"/>
      <c r="BS545" s="10"/>
      <c r="BT545" s="10"/>
      <c r="BU545" s="10"/>
      <c r="BV545" s="10"/>
      <c r="BW545" s="10"/>
      <c r="BX545" s="10"/>
      <c r="BY545" s="10"/>
      <c r="BZ545" s="10"/>
      <c r="CK545" s="11"/>
      <c r="CL545" s="11"/>
    </row>
    <row r="546" spans="58:90" s="3" customFormat="1" x14ac:dyDescent="0.35">
      <c r="BF546" s="10"/>
      <c r="BG546" s="10"/>
      <c r="BH546" s="10"/>
      <c r="BI546" s="10"/>
      <c r="BJ546" s="10"/>
      <c r="BK546" s="10"/>
      <c r="BL546" s="10"/>
      <c r="BM546" s="10"/>
      <c r="BN546" s="10"/>
      <c r="BO546" s="10"/>
      <c r="BP546" s="10"/>
      <c r="BQ546" s="10"/>
      <c r="BR546" s="10"/>
      <c r="BS546" s="10"/>
      <c r="BT546" s="10"/>
      <c r="BU546" s="10"/>
      <c r="BV546" s="10"/>
      <c r="BW546" s="10"/>
      <c r="BX546" s="10"/>
      <c r="BY546" s="10"/>
      <c r="BZ546" s="10"/>
      <c r="CK546" s="11"/>
      <c r="CL546" s="11"/>
    </row>
    <row r="547" spans="58:90" s="3" customFormat="1" x14ac:dyDescent="0.35">
      <c r="BF547" s="10"/>
      <c r="BG547" s="10"/>
      <c r="BH547" s="10"/>
      <c r="BI547" s="10"/>
      <c r="BJ547" s="10"/>
      <c r="BK547" s="10"/>
      <c r="BL547" s="10"/>
      <c r="BM547" s="10"/>
      <c r="BN547" s="10"/>
      <c r="BO547" s="10"/>
      <c r="BP547" s="10"/>
      <c r="BQ547" s="10"/>
      <c r="BR547" s="10"/>
      <c r="BS547" s="10"/>
      <c r="BT547" s="10"/>
      <c r="BU547" s="10"/>
      <c r="BV547" s="10"/>
      <c r="BW547" s="10"/>
      <c r="BX547" s="10"/>
      <c r="BY547" s="10"/>
      <c r="BZ547" s="10"/>
      <c r="CK547" s="11"/>
      <c r="CL547" s="11"/>
    </row>
    <row r="548" spans="58:90" s="3" customFormat="1" x14ac:dyDescent="0.35">
      <c r="BF548" s="10"/>
      <c r="BG548" s="10"/>
      <c r="BH548" s="10"/>
      <c r="BI548" s="10"/>
      <c r="BJ548" s="10"/>
      <c r="BK548" s="10"/>
      <c r="BL548" s="10"/>
      <c r="BM548" s="10"/>
      <c r="BN548" s="10"/>
      <c r="BO548" s="10"/>
      <c r="BP548" s="10"/>
      <c r="BQ548" s="10"/>
      <c r="BR548" s="10"/>
      <c r="BS548" s="10"/>
      <c r="BT548" s="10"/>
      <c r="BU548" s="10"/>
      <c r="BV548" s="10"/>
      <c r="BW548" s="10"/>
      <c r="BX548" s="10"/>
      <c r="BY548" s="10"/>
      <c r="BZ548" s="10"/>
      <c r="CK548" s="11"/>
      <c r="CL548" s="11"/>
    </row>
    <row r="549" spans="58:90" s="3" customFormat="1" x14ac:dyDescent="0.35">
      <c r="BF549" s="10"/>
      <c r="BG549" s="10"/>
      <c r="BH549" s="10"/>
      <c r="BI549" s="10"/>
      <c r="BJ549" s="10"/>
      <c r="BK549" s="10"/>
      <c r="BL549" s="10"/>
      <c r="BM549" s="10"/>
      <c r="BN549" s="10"/>
      <c r="BO549" s="10"/>
      <c r="BP549" s="10"/>
      <c r="BQ549" s="10"/>
      <c r="BR549" s="10"/>
      <c r="BS549" s="10"/>
      <c r="BT549" s="10"/>
      <c r="BU549" s="10"/>
      <c r="BV549" s="10"/>
      <c r="BW549" s="10"/>
      <c r="BX549" s="10"/>
      <c r="BY549" s="10"/>
      <c r="BZ549" s="10"/>
      <c r="CK549" s="11"/>
      <c r="CL549" s="11"/>
    </row>
    <row r="550" spans="58:90" s="3" customFormat="1" x14ac:dyDescent="0.35">
      <c r="BF550" s="10"/>
      <c r="BG550" s="10"/>
      <c r="BH550" s="10"/>
      <c r="BI550" s="10"/>
      <c r="BJ550" s="10"/>
      <c r="BK550" s="10"/>
      <c r="BL550" s="10"/>
      <c r="BM550" s="10"/>
      <c r="BN550" s="10"/>
      <c r="BO550" s="10"/>
      <c r="BP550" s="10"/>
      <c r="BQ550" s="10"/>
      <c r="BR550" s="10"/>
      <c r="BS550" s="10"/>
      <c r="BT550" s="10"/>
      <c r="BU550" s="10"/>
      <c r="BV550" s="10"/>
      <c r="BW550" s="10"/>
      <c r="BX550" s="10"/>
      <c r="BY550" s="10"/>
      <c r="BZ550" s="10"/>
      <c r="CK550" s="11"/>
      <c r="CL550" s="11"/>
    </row>
    <row r="551" spans="58:90" s="3" customFormat="1" x14ac:dyDescent="0.35">
      <c r="BF551" s="10"/>
      <c r="BG551" s="10"/>
      <c r="BH551" s="10"/>
      <c r="BI551" s="10"/>
      <c r="BJ551" s="10"/>
      <c r="BK551" s="10"/>
      <c r="BL551" s="10"/>
      <c r="BM551" s="10"/>
      <c r="BN551" s="10"/>
      <c r="BO551" s="10"/>
      <c r="BP551" s="10"/>
      <c r="BQ551" s="10"/>
      <c r="BR551" s="10"/>
      <c r="BS551" s="10"/>
      <c r="BT551" s="10"/>
      <c r="BU551" s="10"/>
      <c r="BV551" s="10"/>
      <c r="BW551" s="10"/>
      <c r="BX551" s="10"/>
      <c r="BY551" s="10"/>
      <c r="BZ551" s="10"/>
      <c r="CK551" s="11"/>
      <c r="CL551" s="11"/>
    </row>
    <row r="552" spans="58:90" s="3" customFormat="1" x14ac:dyDescent="0.35">
      <c r="BF552" s="10"/>
      <c r="BG552" s="10"/>
      <c r="BH552" s="10"/>
      <c r="BI552" s="10"/>
      <c r="BJ552" s="10"/>
      <c r="BK552" s="10"/>
      <c r="BL552" s="10"/>
      <c r="BM552" s="10"/>
      <c r="BN552" s="10"/>
      <c r="BO552" s="10"/>
      <c r="BP552" s="10"/>
      <c r="BQ552" s="10"/>
      <c r="BR552" s="10"/>
      <c r="BS552" s="10"/>
      <c r="BT552" s="10"/>
      <c r="BU552" s="10"/>
      <c r="BV552" s="10"/>
      <c r="BW552" s="10"/>
      <c r="BX552" s="10"/>
      <c r="BY552" s="10"/>
      <c r="BZ552" s="10"/>
      <c r="CK552" s="11"/>
      <c r="CL552" s="11"/>
    </row>
    <row r="553" spans="58:90" s="3" customFormat="1" x14ac:dyDescent="0.35">
      <c r="BF553" s="10"/>
      <c r="BG553" s="10"/>
      <c r="BH553" s="10"/>
      <c r="BI553" s="10"/>
      <c r="BJ553" s="10"/>
      <c r="BK553" s="10"/>
      <c r="BL553" s="10"/>
      <c r="BM553" s="10"/>
      <c r="BN553" s="10"/>
      <c r="BO553" s="10"/>
      <c r="BP553" s="10"/>
      <c r="BQ553" s="10"/>
      <c r="BR553" s="10"/>
      <c r="BS553" s="10"/>
      <c r="BT553" s="10"/>
      <c r="BU553" s="10"/>
      <c r="BV553" s="10"/>
      <c r="BW553" s="10"/>
      <c r="BX553" s="10"/>
      <c r="BY553" s="10"/>
      <c r="BZ553" s="10"/>
      <c r="CK553" s="11"/>
      <c r="CL553" s="11"/>
    </row>
    <row r="554" spans="58:90" s="3" customFormat="1" x14ac:dyDescent="0.35">
      <c r="BF554" s="10"/>
      <c r="BG554" s="10"/>
      <c r="BH554" s="10"/>
      <c r="BI554" s="10"/>
      <c r="BJ554" s="10"/>
      <c r="BK554" s="10"/>
      <c r="BL554" s="10"/>
      <c r="BM554" s="10"/>
      <c r="BN554" s="10"/>
      <c r="BO554" s="10"/>
      <c r="BP554" s="10"/>
      <c r="BQ554" s="10"/>
      <c r="BR554" s="10"/>
      <c r="BS554" s="10"/>
      <c r="BT554" s="10"/>
      <c r="BU554" s="10"/>
      <c r="BV554" s="10"/>
      <c r="BW554" s="10"/>
      <c r="BX554" s="10"/>
      <c r="BY554" s="10"/>
      <c r="BZ554" s="10"/>
      <c r="CK554" s="11"/>
      <c r="CL554" s="11"/>
    </row>
    <row r="555" spans="58:90" s="3" customFormat="1" x14ac:dyDescent="0.35">
      <c r="BF555" s="10"/>
      <c r="BG555" s="10"/>
      <c r="BH555" s="10"/>
      <c r="BI555" s="10"/>
      <c r="BJ555" s="10"/>
      <c r="BK555" s="10"/>
      <c r="BL555" s="10"/>
      <c r="BM555" s="10"/>
      <c r="BN555" s="10"/>
      <c r="BO555" s="10"/>
      <c r="BP555" s="10"/>
      <c r="BQ555" s="10"/>
      <c r="BR555" s="10"/>
      <c r="BS555" s="10"/>
      <c r="BT555" s="10"/>
      <c r="BU555" s="10"/>
      <c r="BV555" s="10"/>
      <c r="BW555" s="10"/>
      <c r="BX555" s="10"/>
      <c r="BY555" s="10"/>
      <c r="BZ555" s="10"/>
      <c r="CK555" s="11"/>
      <c r="CL555" s="11"/>
    </row>
    <row r="556" spans="58:90" s="3" customFormat="1" x14ac:dyDescent="0.35">
      <c r="BF556" s="10"/>
      <c r="BG556" s="10"/>
      <c r="BH556" s="10"/>
      <c r="BI556" s="10"/>
      <c r="BJ556" s="10"/>
      <c r="BK556" s="10"/>
      <c r="BL556" s="10"/>
      <c r="BM556" s="10"/>
      <c r="BN556" s="10"/>
      <c r="BO556" s="10"/>
      <c r="BP556" s="10"/>
      <c r="BQ556" s="10"/>
      <c r="BR556" s="10"/>
      <c r="BS556" s="10"/>
      <c r="BT556" s="10"/>
      <c r="BU556" s="10"/>
      <c r="BV556" s="10"/>
      <c r="BW556" s="10"/>
      <c r="BX556" s="10"/>
      <c r="BY556" s="10"/>
      <c r="BZ556" s="10"/>
      <c r="CK556" s="11"/>
      <c r="CL556" s="11"/>
    </row>
    <row r="557" spans="58:90" s="3" customFormat="1" x14ac:dyDescent="0.35">
      <c r="BF557" s="10"/>
      <c r="BG557" s="10"/>
      <c r="BH557" s="10"/>
      <c r="BI557" s="10"/>
      <c r="BJ557" s="10"/>
      <c r="BK557" s="10"/>
      <c r="BL557" s="10"/>
      <c r="BM557" s="10"/>
      <c r="BN557" s="10"/>
      <c r="BO557" s="10"/>
      <c r="BP557" s="10"/>
      <c r="BQ557" s="10"/>
      <c r="BR557" s="10"/>
      <c r="BS557" s="10"/>
      <c r="BT557" s="10"/>
      <c r="BU557" s="10"/>
      <c r="BV557" s="10"/>
      <c r="BW557" s="10"/>
      <c r="BX557" s="10"/>
      <c r="BY557" s="10"/>
      <c r="BZ557" s="10"/>
      <c r="CK557" s="11"/>
      <c r="CL557" s="11"/>
    </row>
    <row r="558" spans="58:90" s="3" customFormat="1" x14ac:dyDescent="0.35">
      <c r="BF558" s="10"/>
      <c r="BG558" s="10"/>
      <c r="BH558" s="10"/>
      <c r="BI558" s="10"/>
      <c r="BJ558" s="10"/>
      <c r="BK558" s="10"/>
      <c r="BL558" s="10"/>
      <c r="BM558" s="10"/>
      <c r="BN558" s="10"/>
      <c r="BO558" s="10"/>
      <c r="BP558" s="10"/>
      <c r="BQ558" s="10"/>
      <c r="BR558" s="10"/>
      <c r="BS558" s="10"/>
      <c r="BT558" s="10"/>
      <c r="BU558" s="10"/>
      <c r="BV558" s="10"/>
      <c r="BW558" s="10"/>
      <c r="BX558" s="10"/>
      <c r="BY558" s="10"/>
      <c r="BZ558" s="10"/>
      <c r="CK558" s="11"/>
      <c r="CL558" s="11"/>
    </row>
    <row r="559" spans="58:90" s="3" customFormat="1" x14ac:dyDescent="0.35">
      <c r="BF559" s="10"/>
      <c r="BG559" s="10"/>
      <c r="BH559" s="10"/>
      <c r="BI559" s="10"/>
      <c r="BJ559" s="10"/>
      <c r="BK559" s="10"/>
      <c r="BL559" s="10"/>
      <c r="BM559" s="10"/>
      <c r="BN559" s="10"/>
      <c r="BO559" s="10"/>
      <c r="BP559" s="10"/>
      <c r="BQ559" s="10"/>
      <c r="BR559" s="10"/>
      <c r="BS559" s="10"/>
      <c r="BT559" s="10"/>
      <c r="BU559" s="10"/>
      <c r="BV559" s="10"/>
      <c r="BW559" s="10"/>
      <c r="BX559" s="10"/>
      <c r="BY559" s="10"/>
      <c r="BZ559" s="10"/>
      <c r="CK559" s="11"/>
      <c r="CL559" s="11"/>
    </row>
    <row r="560" spans="58:90" s="3" customFormat="1" x14ac:dyDescent="0.35">
      <c r="BF560" s="10"/>
      <c r="BG560" s="10"/>
      <c r="BH560" s="10"/>
      <c r="BI560" s="10"/>
      <c r="BJ560" s="10"/>
      <c r="BK560" s="10"/>
      <c r="BL560" s="10"/>
      <c r="BM560" s="10"/>
      <c r="BN560" s="10"/>
      <c r="BO560" s="10"/>
      <c r="BP560" s="10"/>
      <c r="BQ560" s="10"/>
      <c r="BR560" s="10"/>
      <c r="BS560" s="10"/>
      <c r="BT560" s="10"/>
      <c r="BU560" s="10"/>
      <c r="BV560" s="10"/>
      <c r="BW560" s="10"/>
      <c r="BX560" s="10"/>
      <c r="BY560" s="10"/>
      <c r="BZ560" s="10"/>
      <c r="CK560" s="11"/>
      <c r="CL560" s="11"/>
    </row>
    <row r="561" spans="58:90" s="3" customFormat="1" x14ac:dyDescent="0.35">
      <c r="BF561" s="10"/>
      <c r="BG561" s="10"/>
      <c r="BH561" s="10"/>
      <c r="BI561" s="10"/>
      <c r="BJ561" s="10"/>
      <c r="BK561" s="10"/>
      <c r="BL561" s="10"/>
      <c r="BM561" s="10"/>
      <c r="BN561" s="10"/>
      <c r="BO561" s="10"/>
      <c r="BP561" s="10"/>
      <c r="BQ561" s="10"/>
      <c r="BR561" s="10"/>
      <c r="BS561" s="10"/>
      <c r="BT561" s="10"/>
      <c r="BU561" s="10"/>
      <c r="BV561" s="10"/>
      <c r="BW561" s="10"/>
      <c r="BX561" s="10"/>
      <c r="BY561" s="10"/>
      <c r="BZ561" s="10"/>
      <c r="CK561" s="11"/>
      <c r="CL561" s="11"/>
    </row>
    <row r="562" spans="58:90" s="3" customFormat="1" x14ac:dyDescent="0.35">
      <c r="BF562" s="10"/>
      <c r="BG562" s="10"/>
      <c r="BH562" s="10"/>
      <c r="BI562" s="10"/>
      <c r="BJ562" s="10"/>
      <c r="BK562" s="10"/>
      <c r="BL562" s="10"/>
      <c r="BM562" s="10"/>
      <c r="BN562" s="10"/>
      <c r="BO562" s="10"/>
      <c r="BP562" s="10"/>
      <c r="BQ562" s="10"/>
      <c r="BR562" s="10"/>
      <c r="BS562" s="10"/>
      <c r="BT562" s="10"/>
      <c r="BU562" s="10"/>
      <c r="BV562" s="10"/>
      <c r="BW562" s="10"/>
      <c r="BX562" s="10"/>
      <c r="BY562" s="10"/>
      <c r="BZ562" s="10"/>
      <c r="CK562" s="11"/>
      <c r="CL562" s="11"/>
    </row>
    <row r="563" spans="58:90" s="3" customFormat="1" x14ac:dyDescent="0.35">
      <c r="BF563" s="10"/>
      <c r="BG563" s="10"/>
      <c r="BH563" s="10"/>
      <c r="BI563" s="10"/>
      <c r="BJ563" s="10"/>
      <c r="BK563" s="10"/>
      <c r="BL563" s="10"/>
      <c r="BM563" s="10"/>
      <c r="BN563" s="10"/>
      <c r="BO563" s="10"/>
      <c r="BP563" s="10"/>
      <c r="BQ563" s="10"/>
      <c r="BR563" s="10"/>
      <c r="BS563" s="10"/>
      <c r="BT563" s="10"/>
      <c r="BU563" s="10"/>
      <c r="BV563" s="10"/>
      <c r="BW563" s="10"/>
      <c r="BX563" s="10"/>
      <c r="BY563" s="10"/>
      <c r="BZ563" s="10"/>
      <c r="CK563" s="11"/>
      <c r="CL563" s="11"/>
    </row>
    <row r="564" spans="58:90" s="3" customFormat="1" x14ac:dyDescent="0.35">
      <c r="BF564" s="10"/>
      <c r="BG564" s="10"/>
      <c r="BH564" s="10"/>
      <c r="BI564" s="10"/>
      <c r="BJ564" s="10"/>
      <c r="BK564" s="10"/>
      <c r="BL564" s="10"/>
      <c r="BM564" s="10"/>
      <c r="BN564" s="10"/>
      <c r="BO564" s="10"/>
      <c r="BP564" s="10"/>
      <c r="BQ564" s="10"/>
      <c r="BR564" s="10"/>
      <c r="BS564" s="10"/>
      <c r="BT564" s="10"/>
      <c r="BU564" s="10"/>
      <c r="BV564" s="10"/>
      <c r="BW564" s="10"/>
      <c r="BX564" s="10"/>
      <c r="BY564" s="10"/>
      <c r="BZ564" s="10"/>
      <c r="CK564" s="11"/>
      <c r="CL564" s="11"/>
    </row>
    <row r="565" spans="58:90" s="3" customFormat="1" x14ac:dyDescent="0.35">
      <c r="BF565" s="10"/>
      <c r="BG565" s="10"/>
      <c r="BH565" s="10"/>
      <c r="BI565" s="10"/>
      <c r="BJ565" s="10"/>
      <c r="BK565" s="10"/>
      <c r="BL565" s="10"/>
      <c r="BM565" s="10"/>
      <c r="BN565" s="10"/>
      <c r="BO565" s="10"/>
      <c r="BP565" s="10"/>
      <c r="BQ565" s="10"/>
      <c r="BR565" s="10"/>
      <c r="BS565" s="10"/>
      <c r="BT565" s="10"/>
      <c r="BU565" s="10"/>
      <c r="BV565" s="10"/>
      <c r="BW565" s="10"/>
      <c r="BX565" s="10"/>
      <c r="BY565" s="10"/>
      <c r="BZ565" s="10"/>
      <c r="CK565" s="11"/>
      <c r="CL565" s="11"/>
    </row>
    <row r="566" spans="58:90" s="3" customFormat="1" x14ac:dyDescent="0.35">
      <c r="BF566" s="10"/>
      <c r="BG566" s="10"/>
      <c r="BH566" s="10"/>
      <c r="BI566" s="10"/>
      <c r="BJ566" s="10"/>
      <c r="BK566" s="10"/>
      <c r="BL566" s="10"/>
      <c r="BM566" s="10"/>
      <c r="BN566" s="10"/>
      <c r="BO566" s="10"/>
      <c r="BP566" s="10"/>
      <c r="BQ566" s="10"/>
      <c r="BR566" s="10"/>
      <c r="BS566" s="10"/>
      <c r="BT566" s="10"/>
      <c r="BU566" s="10"/>
      <c r="BV566" s="10"/>
      <c r="BW566" s="10"/>
      <c r="BX566" s="10"/>
      <c r="BY566" s="10"/>
      <c r="BZ566" s="10"/>
      <c r="CK566" s="11"/>
      <c r="CL566" s="11"/>
    </row>
    <row r="567" spans="58:90" s="3" customFormat="1" x14ac:dyDescent="0.35">
      <c r="BF567" s="10"/>
      <c r="BG567" s="10"/>
      <c r="BH567" s="10"/>
      <c r="BI567" s="10"/>
      <c r="BJ567" s="10"/>
      <c r="BK567" s="10"/>
      <c r="BL567" s="10"/>
      <c r="BM567" s="10"/>
      <c r="BN567" s="10"/>
      <c r="BO567" s="10"/>
      <c r="BP567" s="10"/>
      <c r="BQ567" s="10"/>
      <c r="BR567" s="10"/>
      <c r="BS567" s="10"/>
      <c r="BT567" s="10"/>
      <c r="BU567" s="10"/>
      <c r="BV567" s="10"/>
      <c r="BW567" s="10"/>
      <c r="BX567" s="10"/>
      <c r="BY567" s="10"/>
      <c r="BZ567" s="10"/>
      <c r="CK567" s="11"/>
      <c r="CL567" s="11"/>
    </row>
    <row r="568" spans="58:90" s="3" customFormat="1" x14ac:dyDescent="0.35">
      <c r="BF568" s="10"/>
      <c r="BG568" s="10"/>
      <c r="BH568" s="10"/>
      <c r="BI568" s="10"/>
      <c r="BJ568" s="10"/>
      <c r="BK568" s="10"/>
      <c r="BL568" s="10"/>
      <c r="BM568" s="10"/>
      <c r="BN568" s="10"/>
      <c r="BO568" s="10"/>
      <c r="BP568" s="10"/>
      <c r="BQ568" s="10"/>
      <c r="BR568" s="10"/>
      <c r="BS568" s="10"/>
      <c r="BT568" s="10"/>
      <c r="BU568" s="10"/>
      <c r="BV568" s="10"/>
      <c r="BW568" s="10"/>
      <c r="BX568" s="10"/>
      <c r="BY568" s="10"/>
      <c r="BZ568" s="10"/>
      <c r="CK568" s="11"/>
      <c r="CL568" s="11"/>
    </row>
    <row r="569" spans="58:90" s="3" customFormat="1" x14ac:dyDescent="0.35">
      <c r="BF569" s="10"/>
      <c r="BG569" s="10"/>
      <c r="BH569" s="10"/>
      <c r="BI569" s="10"/>
      <c r="BJ569" s="10"/>
      <c r="BK569" s="10"/>
      <c r="BL569" s="10"/>
      <c r="BM569" s="10"/>
      <c r="BN569" s="10"/>
      <c r="BO569" s="10"/>
      <c r="BP569" s="10"/>
      <c r="BQ569" s="10"/>
      <c r="BR569" s="10"/>
      <c r="BS569" s="10"/>
      <c r="BT569" s="10"/>
      <c r="BU569" s="10"/>
      <c r="BV569" s="10"/>
      <c r="BW569" s="10"/>
      <c r="BX569" s="10"/>
      <c r="BY569" s="10"/>
      <c r="BZ569" s="10"/>
      <c r="CK569" s="11"/>
      <c r="CL569" s="11"/>
    </row>
    <row r="570" spans="58:90" s="3" customFormat="1" x14ac:dyDescent="0.35">
      <c r="BF570" s="10"/>
      <c r="BG570" s="10"/>
      <c r="BH570" s="10"/>
      <c r="BI570" s="10"/>
      <c r="BJ570" s="10"/>
      <c r="BK570" s="10"/>
      <c r="BL570" s="10"/>
      <c r="BM570" s="10"/>
      <c r="BN570" s="10"/>
      <c r="BO570" s="10"/>
      <c r="BP570" s="10"/>
      <c r="BQ570" s="10"/>
      <c r="BR570" s="10"/>
      <c r="BS570" s="10"/>
      <c r="BT570" s="10"/>
      <c r="BU570" s="10"/>
      <c r="BV570" s="10"/>
      <c r="BW570" s="10"/>
      <c r="BX570" s="10"/>
      <c r="BY570" s="10"/>
      <c r="BZ570" s="10"/>
      <c r="CK570" s="11"/>
      <c r="CL570" s="11"/>
    </row>
    <row r="571" spans="58:90" s="3" customFormat="1" x14ac:dyDescent="0.35">
      <c r="BF571" s="10"/>
      <c r="BG571" s="10"/>
      <c r="BH571" s="10"/>
      <c r="BI571" s="10"/>
      <c r="BJ571" s="10"/>
      <c r="BK571" s="10"/>
      <c r="BL571" s="10"/>
      <c r="BM571" s="10"/>
      <c r="BN571" s="10"/>
      <c r="BO571" s="10"/>
      <c r="BP571" s="10"/>
      <c r="BQ571" s="10"/>
      <c r="BR571" s="10"/>
      <c r="BS571" s="10"/>
      <c r="BT571" s="10"/>
      <c r="BU571" s="10"/>
      <c r="BV571" s="10"/>
      <c r="BW571" s="10"/>
      <c r="BX571" s="10"/>
      <c r="BY571" s="10"/>
      <c r="BZ571" s="10"/>
      <c r="CK571" s="11"/>
      <c r="CL571" s="11"/>
    </row>
    <row r="572" spans="58:90" s="3" customFormat="1" x14ac:dyDescent="0.35">
      <c r="BF572" s="10"/>
      <c r="BG572" s="10"/>
      <c r="BH572" s="10"/>
      <c r="BI572" s="10"/>
      <c r="BJ572" s="10"/>
      <c r="BK572" s="10"/>
      <c r="BL572" s="10"/>
      <c r="BM572" s="10"/>
      <c r="BN572" s="10"/>
      <c r="BO572" s="10"/>
      <c r="BP572" s="10"/>
      <c r="BQ572" s="10"/>
      <c r="BR572" s="10"/>
      <c r="BS572" s="10"/>
      <c r="BT572" s="10"/>
      <c r="BU572" s="10"/>
      <c r="BV572" s="10"/>
      <c r="BW572" s="10"/>
      <c r="BX572" s="10"/>
      <c r="BY572" s="10"/>
      <c r="BZ572" s="10"/>
      <c r="CK572" s="11"/>
      <c r="CL572" s="11"/>
    </row>
    <row r="573" spans="58:90" s="3" customFormat="1" x14ac:dyDescent="0.35">
      <c r="BF573" s="10"/>
      <c r="BG573" s="10"/>
      <c r="BH573" s="10"/>
      <c r="BI573" s="10"/>
      <c r="BJ573" s="10"/>
      <c r="BK573" s="10"/>
      <c r="BL573" s="10"/>
      <c r="BM573" s="10"/>
      <c r="BN573" s="10"/>
      <c r="BO573" s="10"/>
      <c r="BP573" s="10"/>
      <c r="BQ573" s="10"/>
      <c r="BR573" s="10"/>
      <c r="BS573" s="10"/>
      <c r="BT573" s="10"/>
      <c r="BU573" s="10"/>
      <c r="BV573" s="10"/>
      <c r="BW573" s="10"/>
      <c r="BX573" s="10"/>
      <c r="BY573" s="10"/>
      <c r="BZ573" s="10"/>
      <c r="CK573" s="11"/>
      <c r="CL573" s="11"/>
    </row>
    <row r="574" spans="58:90" s="3" customFormat="1" x14ac:dyDescent="0.35">
      <c r="BF574" s="10"/>
      <c r="BG574" s="10"/>
      <c r="BH574" s="10"/>
      <c r="BI574" s="10"/>
      <c r="BJ574" s="10"/>
      <c r="BK574" s="10"/>
      <c r="BL574" s="10"/>
      <c r="BM574" s="10"/>
      <c r="BN574" s="10"/>
      <c r="BO574" s="10"/>
      <c r="BP574" s="10"/>
      <c r="BQ574" s="10"/>
      <c r="BR574" s="10"/>
      <c r="BS574" s="10"/>
      <c r="BT574" s="10"/>
      <c r="BU574" s="10"/>
      <c r="BV574" s="10"/>
      <c r="BW574" s="10"/>
      <c r="BX574" s="10"/>
      <c r="BY574" s="10"/>
      <c r="BZ574" s="10"/>
      <c r="CK574" s="11"/>
      <c r="CL574" s="11"/>
    </row>
    <row r="575" spans="58:90" s="3" customFormat="1" x14ac:dyDescent="0.35">
      <c r="BF575" s="10"/>
      <c r="BG575" s="10"/>
      <c r="BH575" s="10"/>
      <c r="BI575" s="10"/>
      <c r="BJ575" s="10"/>
      <c r="BK575" s="10"/>
      <c r="BL575" s="10"/>
      <c r="BM575" s="10"/>
      <c r="BN575" s="10"/>
      <c r="BO575" s="10"/>
      <c r="BP575" s="10"/>
      <c r="BQ575" s="10"/>
      <c r="BR575" s="10"/>
      <c r="BS575" s="10"/>
      <c r="BT575" s="10"/>
      <c r="BU575" s="10"/>
      <c r="BV575" s="10"/>
      <c r="BW575" s="10"/>
      <c r="BX575" s="10"/>
      <c r="BY575" s="10"/>
      <c r="BZ575" s="10"/>
      <c r="CK575" s="11"/>
      <c r="CL575" s="11"/>
    </row>
    <row r="576" spans="58:90" s="3" customFormat="1" x14ac:dyDescent="0.35">
      <c r="BF576" s="10"/>
      <c r="BG576" s="10"/>
      <c r="BH576" s="10"/>
      <c r="BI576" s="10"/>
      <c r="BJ576" s="10"/>
      <c r="BK576" s="10"/>
      <c r="BL576" s="10"/>
      <c r="BM576" s="10"/>
      <c r="BN576" s="10"/>
      <c r="BO576" s="10"/>
      <c r="BP576" s="10"/>
      <c r="BQ576" s="10"/>
      <c r="BR576" s="10"/>
      <c r="BS576" s="10"/>
      <c r="BT576" s="10"/>
      <c r="BU576" s="10"/>
      <c r="BV576" s="10"/>
      <c r="BW576" s="10"/>
      <c r="BX576" s="10"/>
      <c r="BY576" s="10"/>
      <c r="BZ576" s="10"/>
      <c r="CK576" s="11"/>
      <c r="CL576" s="11"/>
    </row>
    <row r="577" spans="58:90" s="3" customFormat="1" x14ac:dyDescent="0.35">
      <c r="BF577" s="10"/>
      <c r="BG577" s="10"/>
      <c r="BH577" s="10"/>
      <c r="BI577" s="10"/>
      <c r="BJ577" s="10"/>
      <c r="BK577" s="10"/>
      <c r="BL577" s="10"/>
      <c r="BM577" s="10"/>
      <c r="BN577" s="10"/>
      <c r="BO577" s="10"/>
      <c r="BP577" s="10"/>
      <c r="BQ577" s="10"/>
      <c r="BR577" s="10"/>
      <c r="BS577" s="10"/>
      <c r="BT577" s="10"/>
      <c r="BU577" s="10"/>
      <c r="BV577" s="10"/>
      <c r="BW577" s="10"/>
      <c r="BX577" s="10"/>
      <c r="BY577" s="10"/>
      <c r="BZ577" s="10"/>
      <c r="CK577" s="11"/>
      <c r="CL577" s="11"/>
    </row>
    <row r="578" spans="58:90" s="3" customFormat="1" x14ac:dyDescent="0.35">
      <c r="BF578" s="10"/>
      <c r="BG578" s="10"/>
      <c r="BH578" s="10"/>
      <c r="BI578" s="10"/>
      <c r="BJ578" s="10"/>
      <c r="BK578" s="10"/>
      <c r="BL578" s="10"/>
      <c r="BM578" s="10"/>
      <c r="BN578" s="10"/>
      <c r="BO578" s="10"/>
      <c r="BP578" s="10"/>
      <c r="BQ578" s="10"/>
      <c r="BR578" s="10"/>
      <c r="BS578" s="10"/>
      <c r="BT578" s="10"/>
      <c r="BU578" s="10"/>
      <c r="BV578" s="10"/>
      <c r="BW578" s="10"/>
      <c r="BX578" s="10"/>
      <c r="BY578" s="10"/>
      <c r="BZ578" s="10"/>
      <c r="CK578" s="11"/>
      <c r="CL578" s="11"/>
    </row>
    <row r="579" spans="58:90" s="3" customFormat="1" x14ac:dyDescent="0.35">
      <c r="BF579" s="10"/>
      <c r="BG579" s="10"/>
      <c r="BH579" s="10"/>
      <c r="BI579" s="10"/>
      <c r="BJ579" s="10"/>
      <c r="BK579" s="10"/>
      <c r="BL579" s="10"/>
      <c r="BM579" s="10"/>
      <c r="BN579" s="10"/>
      <c r="BO579" s="10"/>
      <c r="BP579" s="10"/>
      <c r="BQ579" s="10"/>
      <c r="BR579" s="10"/>
      <c r="BS579" s="10"/>
      <c r="BT579" s="10"/>
      <c r="BU579" s="10"/>
      <c r="BV579" s="10"/>
      <c r="BW579" s="10"/>
      <c r="BX579" s="10"/>
      <c r="BY579" s="10"/>
      <c r="BZ579" s="10"/>
      <c r="CK579" s="11"/>
      <c r="CL579" s="11"/>
    </row>
    <row r="580" spans="58:90" s="3" customFormat="1" x14ac:dyDescent="0.35">
      <c r="BF580" s="10"/>
      <c r="BG580" s="10"/>
      <c r="BH580" s="10"/>
      <c r="BI580" s="10"/>
      <c r="BJ580" s="10"/>
      <c r="BK580" s="10"/>
      <c r="BL580" s="10"/>
      <c r="BM580" s="10"/>
      <c r="BN580" s="10"/>
      <c r="BO580" s="10"/>
      <c r="BP580" s="10"/>
      <c r="BQ580" s="10"/>
      <c r="BR580" s="10"/>
      <c r="BS580" s="10"/>
      <c r="BT580" s="10"/>
      <c r="BU580" s="10"/>
      <c r="BV580" s="10"/>
      <c r="BW580" s="10"/>
      <c r="BX580" s="10"/>
      <c r="BY580" s="10"/>
      <c r="BZ580" s="10"/>
      <c r="CK580" s="11"/>
      <c r="CL580" s="11"/>
    </row>
    <row r="581" spans="58:90" s="3" customFormat="1" x14ac:dyDescent="0.35">
      <c r="BF581" s="10"/>
      <c r="BG581" s="10"/>
      <c r="BH581" s="10"/>
      <c r="BI581" s="10"/>
      <c r="BJ581" s="10"/>
      <c r="BK581" s="10"/>
      <c r="BL581" s="10"/>
      <c r="BM581" s="10"/>
      <c r="BN581" s="10"/>
      <c r="BO581" s="10"/>
      <c r="BP581" s="10"/>
      <c r="BQ581" s="10"/>
      <c r="BR581" s="10"/>
      <c r="BS581" s="10"/>
      <c r="BT581" s="10"/>
      <c r="BU581" s="10"/>
      <c r="BV581" s="10"/>
      <c r="BW581" s="10"/>
      <c r="BX581" s="10"/>
      <c r="BY581" s="10"/>
      <c r="BZ581" s="10"/>
      <c r="CK581" s="11"/>
      <c r="CL581" s="11"/>
    </row>
    <row r="582" spans="58:90" s="3" customFormat="1" x14ac:dyDescent="0.35">
      <c r="BF582" s="10"/>
      <c r="BG582" s="10"/>
      <c r="BH582" s="10"/>
      <c r="BI582" s="10"/>
      <c r="BJ582" s="10"/>
      <c r="BK582" s="10"/>
      <c r="BL582" s="10"/>
      <c r="BM582" s="10"/>
      <c r="BN582" s="10"/>
      <c r="BO582" s="10"/>
      <c r="BP582" s="10"/>
      <c r="BQ582" s="10"/>
      <c r="BR582" s="10"/>
      <c r="BS582" s="10"/>
      <c r="BT582" s="10"/>
      <c r="BU582" s="10"/>
      <c r="BV582" s="10"/>
      <c r="BW582" s="10"/>
      <c r="BX582" s="10"/>
      <c r="BY582" s="10"/>
      <c r="BZ582" s="10"/>
      <c r="CK582" s="11"/>
      <c r="CL582" s="11"/>
    </row>
    <row r="583" spans="58:90" s="3" customFormat="1" x14ac:dyDescent="0.35">
      <c r="BF583" s="10"/>
      <c r="BG583" s="10"/>
      <c r="BH583" s="10"/>
      <c r="BI583" s="10"/>
      <c r="BJ583" s="10"/>
      <c r="BK583" s="10"/>
      <c r="BL583" s="10"/>
      <c r="BM583" s="10"/>
      <c r="BN583" s="10"/>
      <c r="BO583" s="10"/>
      <c r="BP583" s="10"/>
      <c r="BQ583" s="10"/>
      <c r="BR583" s="10"/>
      <c r="BS583" s="10"/>
      <c r="BT583" s="10"/>
      <c r="BU583" s="10"/>
      <c r="BV583" s="10"/>
      <c r="BW583" s="10"/>
      <c r="BX583" s="10"/>
      <c r="BY583" s="10"/>
      <c r="BZ583" s="10"/>
      <c r="CK583" s="11"/>
      <c r="CL583" s="11"/>
    </row>
    <row r="584" spans="58:90" s="3" customFormat="1" x14ac:dyDescent="0.35">
      <c r="BF584" s="10"/>
      <c r="BG584" s="10"/>
      <c r="BH584" s="10"/>
      <c r="BI584" s="10"/>
      <c r="BJ584" s="10"/>
      <c r="BK584" s="10"/>
      <c r="BL584" s="10"/>
      <c r="BM584" s="10"/>
      <c r="BN584" s="10"/>
      <c r="BO584" s="10"/>
      <c r="BP584" s="10"/>
      <c r="BQ584" s="10"/>
      <c r="BR584" s="10"/>
      <c r="BS584" s="10"/>
      <c r="BT584" s="10"/>
      <c r="BU584" s="10"/>
      <c r="BV584" s="10"/>
      <c r="BW584" s="10"/>
      <c r="BX584" s="10"/>
      <c r="BY584" s="10"/>
      <c r="BZ584" s="10"/>
      <c r="CK584" s="11"/>
      <c r="CL584" s="11"/>
    </row>
    <row r="585" spans="58:90" s="3" customFormat="1" x14ac:dyDescent="0.35">
      <c r="BF585" s="10"/>
      <c r="BG585" s="10"/>
      <c r="BH585" s="10"/>
      <c r="BI585" s="10"/>
      <c r="BJ585" s="10"/>
      <c r="BK585" s="10"/>
      <c r="BL585" s="10"/>
      <c r="BM585" s="10"/>
      <c r="BN585" s="10"/>
      <c r="BO585" s="10"/>
      <c r="BP585" s="10"/>
      <c r="BQ585" s="10"/>
      <c r="BR585" s="10"/>
      <c r="BS585" s="10"/>
      <c r="BT585" s="10"/>
      <c r="BU585" s="10"/>
      <c r="BV585" s="10"/>
      <c r="BW585" s="10"/>
      <c r="BX585" s="10"/>
      <c r="BY585" s="10"/>
      <c r="BZ585" s="10"/>
      <c r="CK585" s="11"/>
      <c r="CL585" s="11"/>
    </row>
    <row r="586" spans="58:90" s="3" customFormat="1" x14ac:dyDescent="0.35">
      <c r="BF586" s="10"/>
      <c r="BG586" s="10"/>
      <c r="BH586" s="10"/>
      <c r="BI586" s="10"/>
      <c r="BJ586" s="10"/>
      <c r="BK586" s="10"/>
      <c r="BL586" s="10"/>
      <c r="BM586" s="10"/>
      <c r="BN586" s="10"/>
      <c r="BO586" s="10"/>
      <c r="BP586" s="10"/>
      <c r="BQ586" s="10"/>
      <c r="BR586" s="10"/>
      <c r="BS586" s="10"/>
      <c r="BT586" s="10"/>
      <c r="BU586" s="10"/>
      <c r="BV586" s="10"/>
      <c r="BW586" s="10"/>
      <c r="BX586" s="10"/>
      <c r="BY586" s="10"/>
      <c r="BZ586" s="10"/>
      <c r="CK586" s="11"/>
      <c r="CL586" s="11"/>
    </row>
    <row r="587" spans="58:90" s="3" customFormat="1" x14ac:dyDescent="0.35">
      <c r="BF587" s="10"/>
      <c r="BG587" s="10"/>
      <c r="BH587" s="10"/>
      <c r="BI587" s="10"/>
      <c r="BJ587" s="10"/>
      <c r="BK587" s="10"/>
      <c r="BL587" s="10"/>
      <c r="BM587" s="10"/>
      <c r="BN587" s="10"/>
      <c r="BO587" s="10"/>
      <c r="BP587" s="10"/>
      <c r="BQ587" s="10"/>
      <c r="BR587" s="10"/>
      <c r="BS587" s="10"/>
      <c r="BT587" s="10"/>
      <c r="BU587" s="10"/>
      <c r="BV587" s="10"/>
      <c r="BW587" s="10"/>
      <c r="BX587" s="10"/>
      <c r="BY587" s="10"/>
      <c r="BZ587" s="10"/>
      <c r="CK587" s="11"/>
      <c r="CL587" s="11"/>
    </row>
    <row r="588" spans="58:90" s="3" customFormat="1" x14ac:dyDescent="0.35">
      <c r="BF588" s="10"/>
      <c r="BG588" s="10"/>
      <c r="BH588" s="10"/>
      <c r="BI588" s="10"/>
      <c r="BJ588" s="10"/>
      <c r="BK588" s="10"/>
      <c r="BL588" s="10"/>
      <c r="BM588" s="10"/>
      <c r="BN588" s="10"/>
      <c r="BO588" s="10"/>
      <c r="BP588" s="10"/>
      <c r="BQ588" s="10"/>
      <c r="BR588" s="10"/>
      <c r="BS588" s="10"/>
      <c r="BT588" s="10"/>
      <c r="BU588" s="10"/>
      <c r="BV588" s="10"/>
      <c r="BW588" s="10"/>
      <c r="BX588" s="10"/>
      <c r="BY588" s="10"/>
      <c r="BZ588" s="10"/>
      <c r="CK588" s="11"/>
      <c r="CL588" s="11"/>
    </row>
    <row r="589" spans="58:90" s="3" customFormat="1" x14ac:dyDescent="0.35">
      <c r="BF589" s="10"/>
      <c r="BG589" s="10"/>
      <c r="BH589" s="10"/>
      <c r="BI589" s="10"/>
      <c r="BJ589" s="10"/>
      <c r="BK589" s="10"/>
      <c r="BL589" s="10"/>
      <c r="BM589" s="10"/>
      <c r="BN589" s="10"/>
      <c r="BO589" s="10"/>
      <c r="BP589" s="10"/>
      <c r="BQ589" s="10"/>
      <c r="BR589" s="10"/>
      <c r="BS589" s="10"/>
      <c r="BT589" s="10"/>
      <c r="BU589" s="10"/>
      <c r="BV589" s="10"/>
      <c r="BW589" s="10"/>
      <c r="BX589" s="10"/>
      <c r="BY589" s="10"/>
      <c r="BZ589" s="10"/>
      <c r="CK589" s="11"/>
      <c r="CL589" s="11"/>
    </row>
    <row r="590" spans="58:90" s="3" customFormat="1" x14ac:dyDescent="0.35">
      <c r="BF590" s="10"/>
      <c r="BG590" s="10"/>
      <c r="BH590" s="10"/>
      <c r="BI590" s="10"/>
      <c r="BJ590" s="10"/>
      <c r="BK590" s="10"/>
      <c r="BL590" s="10"/>
      <c r="BM590" s="10"/>
      <c r="BN590" s="10"/>
      <c r="BO590" s="10"/>
      <c r="BP590" s="10"/>
      <c r="BQ590" s="10"/>
      <c r="BR590" s="10"/>
      <c r="BS590" s="10"/>
      <c r="BT590" s="10"/>
      <c r="BU590" s="10"/>
      <c r="BV590" s="10"/>
      <c r="BW590" s="10"/>
      <c r="BX590" s="10"/>
      <c r="BY590" s="10"/>
      <c r="BZ590" s="10"/>
      <c r="CK590" s="11"/>
      <c r="CL590" s="11"/>
    </row>
    <row r="591" spans="58:90" s="3" customFormat="1" x14ac:dyDescent="0.35">
      <c r="BF591" s="10"/>
      <c r="BG591" s="10"/>
      <c r="BH591" s="10"/>
      <c r="BI591" s="10"/>
      <c r="BJ591" s="10"/>
      <c r="BK591" s="10"/>
      <c r="BL591" s="10"/>
      <c r="BM591" s="10"/>
      <c r="BN591" s="10"/>
      <c r="BO591" s="10"/>
      <c r="BP591" s="10"/>
      <c r="BQ591" s="10"/>
      <c r="BR591" s="10"/>
      <c r="BS591" s="10"/>
      <c r="BT591" s="10"/>
      <c r="BU591" s="10"/>
      <c r="BV591" s="10"/>
      <c r="BW591" s="10"/>
      <c r="BX591" s="10"/>
      <c r="BY591" s="10"/>
      <c r="BZ591" s="10"/>
      <c r="CK591" s="11"/>
      <c r="CL591" s="11"/>
    </row>
    <row r="592" spans="58:90" s="3" customFormat="1" x14ac:dyDescent="0.35">
      <c r="BF592" s="10"/>
      <c r="BG592" s="10"/>
      <c r="BH592" s="10"/>
      <c r="BI592" s="10"/>
      <c r="BJ592" s="10"/>
      <c r="BK592" s="10"/>
      <c r="BL592" s="10"/>
      <c r="BM592" s="10"/>
      <c r="BN592" s="10"/>
      <c r="BO592" s="10"/>
      <c r="BP592" s="10"/>
      <c r="BQ592" s="10"/>
      <c r="BR592" s="10"/>
      <c r="BS592" s="10"/>
      <c r="BT592" s="10"/>
      <c r="BU592" s="10"/>
      <c r="BV592" s="10"/>
      <c r="BW592" s="10"/>
      <c r="BX592" s="10"/>
      <c r="BY592" s="10"/>
      <c r="BZ592" s="10"/>
      <c r="CK592" s="11"/>
      <c r="CL592" s="11"/>
    </row>
    <row r="593" spans="58:90" s="3" customFormat="1" x14ac:dyDescent="0.35">
      <c r="BF593" s="10"/>
      <c r="BG593" s="10"/>
      <c r="BH593" s="10"/>
      <c r="BI593" s="10"/>
      <c r="BJ593" s="10"/>
      <c r="BK593" s="10"/>
      <c r="BL593" s="10"/>
      <c r="BM593" s="10"/>
      <c r="BN593" s="10"/>
      <c r="BO593" s="10"/>
      <c r="BP593" s="10"/>
      <c r="BQ593" s="10"/>
      <c r="BR593" s="10"/>
      <c r="BS593" s="10"/>
      <c r="BT593" s="10"/>
      <c r="BU593" s="10"/>
      <c r="BV593" s="10"/>
      <c r="BW593" s="10"/>
      <c r="BX593" s="10"/>
      <c r="BY593" s="10"/>
      <c r="BZ593" s="10"/>
      <c r="CK593" s="11"/>
      <c r="CL593" s="11"/>
    </row>
    <row r="594" spans="58:90" s="3" customFormat="1" x14ac:dyDescent="0.35">
      <c r="BF594" s="10"/>
      <c r="BG594" s="10"/>
      <c r="BH594" s="10"/>
      <c r="BI594" s="10"/>
      <c r="BJ594" s="10"/>
      <c r="BK594" s="10"/>
      <c r="BL594" s="10"/>
      <c r="BM594" s="10"/>
      <c r="BN594" s="10"/>
      <c r="BO594" s="10"/>
      <c r="BP594" s="10"/>
      <c r="BQ594" s="10"/>
      <c r="BR594" s="10"/>
      <c r="BS594" s="10"/>
      <c r="BT594" s="10"/>
      <c r="BU594" s="10"/>
      <c r="BV594" s="10"/>
      <c r="BW594" s="10"/>
      <c r="BX594" s="10"/>
      <c r="BY594" s="10"/>
      <c r="BZ594" s="10"/>
      <c r="CK594" s="11"/>
      <c r="CL594" s="11"/>
    </row>
    <row r="595" spans="58:90" s="3" customFormat="1" x14ac:dyDescent="0.35">
      <c r="BF595" s="10"/>
      <c r="BG595" s="10"/>
      <c r="BH595" s="10"/>
      <c r="BI595" s="10"/>
      <c r="BJ595" s="10"/>
      <c r="BK595" s="10"/>
      <c r="BL595" s="10"/>
      <c r="BM595" s="10"/>
      <c r="BN595" s="10"/>
      <c r="BO595" s="10"/>
      <c r="BP595" s="10"/>
      <c r="BQ595" s="10"/>
      <c r="BR595" s="10"/>
      <c r="BS595" s="10"/>
      <c r="BT595" s="10"/>
      <c r="BU595" s="10"/>
      <c r="BV595" s="10"/>
      <c r="BW595" s="10"/>
      <c r="BX595" s="10"/>
      <c r="BY595" s="10"/>
      <c r="BZ595" s="10"/>
      <c r="CK595" s="11"/>
      <c r="CL595" s="11"/>
    </row>
    <row r="596" spans="58:90" s="3" customFormat="1" x14ac:dyDescent="0.35">
      <c r="BF596" s="10"/>
      <c r="BG596" s="10"/>
      <c r="BH596" s="10"/>
      <c r="BI596" s="10"/>
      <c r="BJ596" s="10"/>
      <c r="BK596" s="10"/>
      <c r="BL596" s="10"/>
      <c r="BM596" s="10"/>
      <c r="BN596" s="10"/>
      <c r="BO596" s="10"/>
      <c r="BP596" s="10"/>
      <c r="BQ596" s="10"/>
      <c r="BR596" s="10"/>
      <c r="BS596" s="10"/>
      <c r="BT596" s="10"/>
      <c r="BU596" s="10"/>
      <c r="BV596" s="10"/>
      <c r="BW596" s="10"/>
      <c r="BX596" s="10"/>
      <c r="BY596" s="10"/>
      <c r="BZ596" s="10"/>
      <c r="CK596" s="11"/>
      <c r="CL596" s="11"/>
    </row>
    <row r="597" spans="58:90" s="3" customFormat="1" x14ac:dyDescent="0.35">
      <c r="BF597" s="10"/>
      <c r="BG597" s="10"/>
      <c r="BH597" s="10"/>
      <c r="BI597" s="10"/>
      <c r="BJ597" s="10"/>
      <c r="BK597" s="10"/>
      <c r="BL597" s="10"/>
      <c r="BM597" s="10"/>
      <c r="BN597" s="10"/>
      <c r="BO597" s="10"/>
      <c r="BP597" s="10"/>
      <c r="BQ597" s="10"/>
      <c r="BR597" s="10"/>
      <c r="BS597" s="10"/>
      <c r="BT597" s="10"/>
      <c r="BU597" s="10"/>
      <c r="BV597" s="10"/>
      <c r="BW597" s="10"/>
      <c r="BX597" s="10"/>
      <c r="BY597" s="10"/>
      <c r="BZ597" s="10"/>
      <c r="CK597" s="11"/>
      <c r="CL597" s="11"/>
    </row>
    <row r="598" spans="58:90" s="3" customFormat="1" x14ac:dyDescent="0.35">
      <c r="BF598" s="10"/>
      <c r="BG598" s="10"/>
      <c r="BH598" s="10"/>
      <c r="BI598" s="10"/>
      <c r="BJ598" s="10"/>
      <c r="BK598" s="10"/>
      <c r="BL598" s="10"/>
      <c r="BM598" s="10"/>
      <c r="BN598" s="10"/>
      <c r="BO598" s="10"/>
      <c r="BP598" s="10"/>
      <c r="BQ598" s="10"/>
      <c r="BR598" s="10"/>
      <c r="BS598" s="10"/>
      <c r="BT598" s="10"/>
      <c r="BU598" s="10"/>
      <c r="BV598" s="10"/>
      <c r="BW598" s="10"/>
      <c r="BX598" s="10"/>
      <c r="BY598" s="10"/>
      <c r="BZ598" s="10"/>
      <c r="CK598" s="11"/>
      <c r="CL598" s="11"/>
    </row>
    <row r="599" spans="58:90" s="3" customFormat="1" x14ac:dyDescent="0.35">
      <c r="BF599" s="10"/>
      <c r="BG599" s="10"/>
      <c r="BH599" s="10"/>
      <c r="BI599" s="10"/>
      <c r="BJ599" s="10"/>
      <c r="BK599" s="10"/>
      <c r="BL599" s="10"/>
      <c r="BM599" s="10"/>
      <c r="BN599" s="10"/>
      <c r="BO599" s="10"/>
      <c r="BP599" s="10"/>
      <c r="BQ599" s="10"/>
      <c r="BR599" s="10"/>
      <c r="BS599" s="10"/>
      <c r="BT599" s="10"/>
      <c r="BU599" s="10"/>
      <c r="BV599" s="10"/>
      <c r="BW599" s="10"/>
      <c r="BX599" s="10"/>
      <c r="BY599" s="10"/>
      <c r="BZ599" s="10"/>
      <c r="CK599" s="11"/>
      <c r="CL599" s="11"/>
    </row>
    <row r="600" spans="58:90" s="3" customFormat="1" x14ac:dyDescent="0.35">
      <c r="BF600" s="10"/>
      <c r="BG600" s="10"/>
      <c r="BH600" s="10"/>
      <c r="BI600" s="10"/>
      <c r="BJ600" s="10"/>
      <c r="BK600" s="10"/>
      <c r="BL600" s="10"/>
      <c r="BM600" s="10"/>
      <c r="BN600" s="10"/>
      <c r="BO600" s="10"/>
      <c r="BP600" s="10"/>
      <c r="BQ600" s="10"/>
      <c r="BR600" s="10"/>
      <c r="BS600" s="10"/>
      <c r="BT600" s="10"/>
      <c r="BU600" s="10"/>
      <c r="BV600" s="10"/>
      <c r="BW600" s="10"/>
      <c r="BX600" s="10"/>
      <c r="BY600" s="10"/>
      <c r="BZ600" s="10"/>
      <c r="CK600" s="11"/>
      <c r="CL600" s="11"/>
    </row>
    <row r="601" spans="58:90" s="3" customFormat="1" x14ac:dyDescent="0.35">
      <c r="BF601" s="10"/>
      <c r="BG601" s="10"/>
      <c r="BH601" s="10"/>
      <c r="BI601" s="10"/>
      <c r="BJ601" s="10"/>
      <c r="BK601" s="10"/>
      <c r="BL601" s="10"/>
      <c r="BM601" s="10"/>
      <c r="BN601" s="10"/>
      <c r="BO601" s="10"/>
      <c r="BP601" s="10"/>
      <c r="BQ601" s="10"/>
      <c r="BR601" s="10"/>
      <c r="BS601" s="10"/>
      <c r="BT601" s="10"/>
      <c r="BU601" s="10"/>
      <c r="BV601" s="10"/>
      <c r="BW601" s="10"/>
      <c r="BX601" s="10"/>
      <c r="BY601" s="10"/>
      <c r="BZ601" s="10"/>
      <c r="CK601" s="11"/>
      <c r="CL601" s="11"/>
    </row>
    <row r="602" spans="58:90" s="3" customFormat="1" x14ac:dyDescent="0.35">
      <c r="BF602" s="10"/>
      <c r="BG602" s="10"/>
      <c r="BH602" s="10"/>
      <c r="BI602" s="10"/>
      <c r="BJ602" s="10"/>
      <c r="BK602" s="10"/>
      <c r="BL602" s="10"/>
      <c r="BM602" s="10"/>
      <c r="BN602" s="10"/>
      <c r="BO602" s="10"/>
      <c r="BP602" s="10"/>
      <c r="BQ602" s="10"/>
      <c r="BR602" s="10"/>
      <c r="BS602" s="10"/>
      <c r="BT602" s="10"/>
      <c r="BU602" s="10"/>
      <c r="BV602" s="10"/>
      <c r="BW602" s="10"/>
      <c r="BX602" s="10"/>
      <c r="BY602" s="10"/>
      <c r="BZ602" s="10"/>
      <c r="CK602" s="11"/>
      <c r="CL602" s="11"/>
    </row>
    <row r="603" spans="58:90" s="3" customFormat="1" x14ac:dyDescent="0.35">
      <c r="BF603" s="10"/>
      <c r="BG603" s="10"/>
      <c r="BH603" s="10"/>
      <c r="BI603" s="10"/>
      <c r="BJ603" s="10"/>
      <c r="BK603" s="10"/>
      <c r="BL603" s="10"/>
      <c r="BM603" s="10"/>
      <c r="BN603" s="10"/>
      <c r="BO603" s="10"/>
      <c r="BP603" s="10"/>
      <c r="BQ603" s="10"/>
      <c r="BR603" s="10"/>
      <c r="BS603" s="10"/>
      <c r="BT603" s="10"/>
      <c r="BU603" s="10"/>
      <c r="BV603" s="10"/>
      <c r="BW603" s="10"/>
      <c r="BX603" s="10"/>
      <c r="BY603" s="10"/>
      <c r="BZ603" s="10"/>
      <c r="CK603" s="11"/>
      <c r="CL603" s="11"/>
    </row>
    <row r="604" spans="58:90" s="3" customFormat="1" x14ac:dyDescent="0.35">
      <c r="BF604" s="10"/>
      <c r="BG604" s="10"/>
      <c r="BH604" s="10"/>
      <c r="BI604" s="10"/>
      <c r="BJ604" s="10"/>
      <c r="BK604" s="10"/>
      <c r="BL604" s="10"/>
      <c r="BM604" s="10"/>
      <c r="BN604" s="10"/>
      <c r="BO604" s="10"/>
      <c r="BP604" s="10"/>
      <c r="BQ604" s="10"/>
      <c r="BR604" s="10"/>
      <c r="BS604" s="10"/>
      <c r="BT604" s="10"/>
      <c r="BU604" s="10"/>
      <c r="BV604" s="10"/>
      <c r="BW604" s="10"/>
      <c r="BX604" s="10"/>
      <c r="BY604" s="10"/>
      <c r="BZ604" s="10"/>
      <c r="CK604" s="11"/>
      <c r="CL604" s="11"/>
    </row>
    <row r="605" spans="58:90" s="3" customFormat="1" x14ac:dyDescent="0.35">
      <c r="BF605" s="10"/>
      <c r="BG605" s="10"/>
      <c r="BH605" s="10"/>
      <c r="BI605" s="10"/>
      <c r="BJ605" s="10"/>
      <c r="BK605" s="10"/>
      <c r="BL605" s="10"/>
      <c r="BM605" s="10"/>
      <c r="BN605" s="10"/>
      <c r="BO605" s="10"/>
      <c r="BP605" s="10"/>
      <c r="BQ605" s="10"/>
      <c r="BR605" s="10"/>
      <c r="BS605" s="10"/>
      <c r="BT605" s="10"/>
      <c r="BU605" s="10"/>
      <c r="BV605" s="10"/>
      <c r="BW605" s="10"/>
      <c r="BX605" s="10"/>
      <c r="BY605" s="10"/>
      <c r="BZ605" s="10"/>
      <c r="CK605" s="11"/>
      <c r="CL605" s="11"/>
    </row>
    <row r="606" spans="58:90" s="3" customFormat="1" x14ac:dyDescent="0.35">
      <c r="BF606" s="10"/>
      <c r="BG606" s="10"/>
      <c r="BH606" s="10"/>
      <c r="BI606" s="10"/>
      <c r="BJ606" s="10"/>
      <c r="BK606" s="10"/>
      <c r="BL606" s="10"/>
      <c r="BM606" s="10"/>
      <c r="BN606" s="10"/>
      <c r="BO606" s="10"/>
      <c r="BP606" s="10"/>
      <c r="BQ606" s="10"/>
      <c r="BR606" s="10"/>
      <c r="BS606" s="10"/>
      <c r="BT606" s="10"/>
      <c r="BU606" s="10"/>
      <c r="BV606" s="10"/>
      <c r="BW606" s="10"/>
      <c r="BX606" s="10"/>
      <c r="BY606" s="10"/>
      <c r="BZ606" s="10"/>
      <c r="CK606" s="11"/>
      <c r="CL606" s="11"/>
    </row>
    <row r="607" spans="58:90" s="3" customFormat="1" x14ac:dyDescent="0.35">
      <c r="BF607" s="10"/>
      <c r="BG607" s="10"/>
      <c r="BH607" s="10"/>
      <c r="BI607" s="10"/>
      <c r="BJ607" s="10"/>
      <c r="BK607" s="10"/>
      <c r="BL607" s="10"/>
      <c r="BM607" s="10"/>
      <c r="BN607" s="10"/>
      <c r="BO607" s="10"/>
      <c r="BP607" s="10"/>
      <c r="BQ607" s="10"/>
      <c r="BR607" s="10"/>
      <c r="BS607" s="10"/>
      <c r="BT607" s="10"/>
      <c r="BU607" s="10"/>
      <c r="BV607" s="10"/>
      <c r="BW607" s="10"/>
      <c r="BX607" s="10"/>
      <c r="BY607" s="10"/>
      <c r="BZ607" s="10"/>
      <c r="CK607" s="11"/>
      <c r="CL607" s="11"/>
    </row>
    <row r="608" spans="58:90" s="3" customFormat="1" x14ac:dyDescent="0.35">
      <c r="BF608" s="10"/>
      <c r="BG608" s="10"/>
      <c r="BH608" s="10"/>
      <c r="BI608" s="10"/>
      <c r="BJ608" s="10"/>
      <c r="BK608" s="10"/>
      <c r="BL608" s="10"/>
      <c r="BM608" s="10"/>
      <c r="BN608" s="10"/>
      <c r="BO608" s="10"/>
      <c r="BP608" s="10"/>
      <c r="BQ608" s="10"/>
      <c r="BR608" s="10"/>
      <c r="BS608" s="10"/>
      <c r="BT608" s="10"/>
      <c r="BU608" s="10"/>
      <c r="BV608" s="10"/>
      <c r="BW608" s="10"/>
      <c r="BX608" s="10"/>
      <c r="BY608" s="10"/>
      <c r="BZ608" s="10"/>
      <c r="CK608" s="11"/>
      <c r="CL608" s="11"/>
    </row>
    <row r="609" spans="58:90" s="3" customFormat="1" x14ac:dyDescent="0.35">
      <c r="BF609" s="10"/>
      <c r="BG609" s="10"/>
      <c r="BH609" s="10"/>
      <c r="BI609" s="10"/>
      <c r="BJ609" s="10"/>
      <c r="BK609" s="10"/>
      <c r="BL609" s="10"/>
      <c r="BM609" s="10"/>
      <c r="BN609" s="10"/>
      <c r="BO609" s="10"/>
      <c r="BP609" s="10"/>
      <c r="BQ609" s="10"/>
      <c r="BR609" s="10"/>
      <c r="BS609" s="10"/>
      <c r="BT609" s="10"/>
      <c r="BU609" s="10"/>
      <c r="BV609" s="10"/>
      <c r="BW609" s="10"/>
      <c r="BX609" s="10"/>
      <c r="BY609" s="10"/>
      <c r="BZ609" s="10"/>
      <c r="CK609" s="11"/>
      <c r="CL609" s="11"/>
    </row>
    <row r="610" spans="58:90" s="3" customFormat="1" x14ac:dyDescent="0.35">
      <c r="BF610" s="10"/>
      <c r="BG610" s="10"/>
      <c r="BH610" s="10"/>
      <c r="BI610" s="10"/>
      <c r="BJ610" s="10"/>
      <c r="BK610" s="10"/>
      <c r="BL610" s="10"/>
      <c r="BM610" s="10"/>
      <c r="BN610" s="10"/>
      <c r="BO610" s="10"/>
      <c r="BP610" s="10"/>
      <c r="BQ610" s="10"/>
      <c r="BR610" s="10"/>
      <c r="BS610" s="10"/>
      <c r="BT610" s="10"/>
      <c r="BU610" s="10"/>
      <c r="BV610" s="10"/>
      <c r="BW610" s="10"/>
      <c r="BX610" s="10"/>
      <c r="BY610" s="10"/>
      <c r="BZ610" s="10"/>
      <c r="CK610" s="11"/>
      <c r="CL610" s="11"/>
    </row>
    <row r="611" spans="58:90" s="3" customFormat="1" x14ac:dyDescent="0.35">
      <c r="BF611" s="10"/>
      <c r="BG611" s="10"/>
      <c r="BH611" s="10"/>
      <c r="BI611" s="10"/>
      <c r="BJ611" s="10"/>
      <c r="BK611" s="10"/>
      <c r="BL611" s="10"/>
      <c r="BM611" s="10"/>
      <c r="BN611" s="10"/>
      <c r="BO611" s="10"/>
      <c r="BP611" s="10"/>
      <c r="BQ611" s="10"/>
      <c r="BR611" s="10"/>
      <c r="BS611" s="10"/>
      <c r="BT611" s="10"/>
      <c r="BU611" s="10"/>
      <c r="BV611" s="10"/>
      <c r="BW611" s="10"/>
      <c r="BX611" s="10"/>
      <c r="BY611" s="10"/>
      <c r="BZ611" s="10"/>
      <c r="CK611" s="11"/>
      <c r="CL611" s="11"/>
    </row>
    <row r="612" spans="58:90" s="3" customFormat="1" x14ac:dyDescent="0.35">
      <c r="BF612" s="10"/>
      <c r="BG612" s="10"/>
      <c r="BH612" s="10"/>
      <c r="BI612" s="10"/>
      <c r="BJ612" s="10"/>
      <c r="BK612" s="10"/>
      <c r="BL612" s="10"/>
      <c r="BM612" s="10"/>
      <c r="BN612" s="10"/>
      <c r="BO612" s="10"/>
      <c r="BP612" s="10"/>
      <c r="BQ612" s="10"/>
      <c r="BR612" s="10"/>
      <c r="BS612" s="10"/>
      <c r="BT612" s="10"/>
      <c r="BU612" s="10"/>
      <c r="BV612" s="10"/>
      <c r="BW612" s="10"/>
      <c r="BX612" s="10"/>
      <c r="BY612" s="10"/>
      <c r="BZ612" s="10"/>
      <c r="CK612" s="11"/>
      <c r="CL612" s="11"/>
    </row>
    <row r="613" spans="58:90" s="3" customFormat="1" x14ac:dyDescent="0.35">
      <c r="BF613" s="10"/>
      <c r="BG613" s="10"/>
      <c r="BH613" s="10"/>
      <c r="BI613" s="10"/>
      <c r="BJ613" s="10"/>
      <c r="BK613" s="10"/>
      <c r="BL613" s="10"/>
      <c r="BM613" s="10"/>
      <c r="BN613" s="10"/>
      <c r="BO613" s="10"/>
      <c r="BP613" s="10"/>
      <c r="BQ613" s="10"/>
      <c r="BR613" s="10"/>
      <c r="BS613" s="10"/>
      <c r="BT613" s="10"/>
      <c r="BU613" s="10"/>
      <c r="BV613" s="10"/>
      <c r="BW613" s="10"/>
      <c r="BX613" s="10"/>
      <c r="BY613" s="10"/>
      <c r="BZ613" s="10"/>
      <c r="CK613" s="11"/>
      <c r="CL613" s="11"/>
    </row>
    <row r="614" spans="58:90" s="3" customFormat="1" x14ac:dyDescent="0.35">
      <c r="BF614" s="10"/>
      <c r="BG614" s="10"/>
      <c r="BH614" s="10"/>
      <c r="BI614" s="10"/>
      <c r="BJ614" s="10"/>
      <c r="BK614" s="10"/>
      <c r="BL614" s="10"/>
      <c r="BM614" s="10"/>
      <c r="BN614" s="10"/>
      <c r="BO614" s="10"/>
      <c r="BP614" s="10"/>
      <c r="BQ614" s="10"/>
      <c r="BR614" s="10"/>
      <c r="BS614" s="10"/>
      <c r="BT614" s="10"/>
      <c r="BU614" s="10"/>
      <c r="BV614" s="10"/>
      <c r="BW614" s="10"/>
      <c r="BX614" s="10"/>
      <c r="BY614" s="10"/>
      <c r="BZ614" s="10"/>
      <c r="CK614" s="11"/>
      <c r="CL614" s="11"/>
    </row>
    <row r="615" spans="58:90" s="3" customFormat="1" x14ac:dyDescent="0.35">
      <c r="BF615" s="10"/>
      <c r="BG615" s="10"/>
      <c r="BH615" s="10"/>
      <c r="BI615" s="10"/>
      <c r="BJ615" s="10"/>
      <c r="BK615" s="10"/>
      <c r="BL615" s="10"/>
      <c r="BM615" s="10"/>
      <c r="BN615" s="10"/>
      <c r="BO615" s="10"/>
      <c r="BP615" s="10"/>
      <c r="BQ615" s="10"/>
      <c r="BR615" s="10"/>
      <c r="BS615" s="10"/>
      <c r="BT615" s="10"/>
      <c r="BU615" s="10"/>
      <c r="BV615" s="10"/>
      <c r="BW615" s="10"/>
      <c r="BX615" s="10"/>
      <c r="BY615" s="10"/>
      <c r="BZ615" s="10"/>
      <c r="CK615" s="11"/>
      <c r="CL615" s="11"/>
    </row>
    <row r="616" spans="58:90" s="3" customFormat="1" x14ac:dyDescent="0.35">
      <c r="BF616" s="10"/>
      <c r="BG616" s="10"/>
      <c r="BH616" s="10"/>
      <c r="BI616" s="10"/>
      <c r="BJ616" s="10"/>
      <c r="BK616" s="10"/>
      <c r="BL616" s="10"/>
      <c r="BM616" s="10"/>
      <c r="BN616" s="10"/>
      <c r="BO616" s="10"/>
      <c r="BP616" s="10"/>
      <c r="BQ616" s="10"/>
      <c r="BR616" s="10"/>
      <c r="BS616" s="10"/>
      <c r="BT616" s="10"/>
      <c r="BU616" s="10"/>
      <c r="BV616" s="10"/>
      <c r="BW616" s="10"/>
      <c r="BX616" s="10"/>
      <c r="BY616" s="10"/>
      <c r="BZ616" s="10"/>
      <c r="CK616" s="11"/>
      <c r="CL616" s="11"/>
    </row>
    <row r="617" spans="58:90" s="3" customFormat="1" x14ac:dyDescent="0.35">
      <c r="BF617" s="10"/>
      <c r="BG617" s="10"/>
      <c r="BH617" s="10"/>
      <c r="BI617" s="10"/>
      <c r="BJ617" s="10"/>
      <c r="BK617" s="10"/>
      <c r="BL617" s="10"/>
      <c r="BM617" s="10"/>
      <c r="BN617" s="10"/>
      <c r="BO617" s="10"/>
      <c r="BP617" s="10"/>
      <c r="BQ617" s="10"/>
      <c r="BR617" s="10"/>
      <c r="BS617" s="10"/>
      <c r="BT617" s="10"/>
      <c r="BU617" s="10"/>
      <c r="BV617" s="10"/>
      <c r="BW617" s="10"/>
      <c r="BX617" s="10"/>
      <c r="BY617" s="10"/>
      <c r="BZ617" s="10"/>
      <c r="CK617" s="11"/>
      <c r="CL617" s="11"/>
    </row>
    <row r="618" spans="58:90" s="3" customFormat="1" x14ac:dyDescent="0.35">
      <c r="BF618" s="10"/>
      <c r="BG618" s="10"/>
      <c r="BH618" s="10"/>
      <c r="BI618" s="10"/>
      <c r="BJ618" s="10"/>
      <c r="BK618" s="10"/>
      <c r="BL618" s="10"/>
      <c r="BM618" s="10"/>
      <c r="BN618" s="10"/>
      <c r="BO618" s="10"/>
      <c r="BP618" s="10"/>
      <c r="BQ618" s="10"/>
      <c r="BR618" s="10"/>
      <c r="BS618" s="10"/>
      <c r="BT618" s="10"/>
      <c r="BU618" s="10"/>
      <c r="BV618" s="10"/>
      <c r="BW618" s="10"/>
      <c r="BX618" s="10"/>
      <c r="BY618" s="10"/>
      <c r="BZ618" s="10"/>
      <c r="CK618" s="11"/>
      <c r="CL618" s="11"/>
    </row>
    <row r="619" spans="58:90" s="3" customFormat="1" x14ac:dyDescent="0.35">
      <c r="BF619" s="10"/>
      <c r="BG619" s="10"/>
      <c r="BH619" s="10"/>
      <c r="BI619" s="10"/>
      <c r="BJ619" s="10"/>
      <c r="BK619" s="10"/>
      <c r="BL619" s="10"/>
      <c r="BM619" s="10"/>
      <c r="BN619" s="10"/>
      <c r="BO619" s="10"/>
      <c r="BP619" s="10"/>
      <c r="BQ619" s="10"/>
      <c r="BR619" s="10"/>
      <c r="BS619" s="10"/>
      <c r="BT619" s="10"/>
      <c r="BU619" s="10"/>
      <c r="BV619" s="10"/>
      <c r="BW619" s="10"/>
      <c r="BX619" s="10"/>
      <c r="BY619" s="10"/>
      <c r="BZ619" s="10"/>
      <c r="CK619" s="11"/>
      <c r="CL619" s="11"/>
    </row>
    <row r="620" spans="58:90" s="3" customFormat="1" x14ac:dyDescent="0.35">
      <c r="BF620" s="10"/>
      <c r="BG620" s="10"/>
      <c r="BH620" s="10"/>
      <c r="BI620" s="10"/>
      <c r="BJ620" s="10"/>
      <c r="BK620" s="10"/>
      <c r="BL620" s="10"/>
      <c r="BM620" s="10"/>
      <c r="BN620" s="10"/>
      <c r="BO620" s="10"/>
      <c r="BP620" s="10"/>
      <c r="BQ620" s="10"/>
      <c r="BR620" s="10"/>
      <c r="BS620" s="10"/>
      <c r="BT620" s="10"/>
      <c r="BU620" s="10"/>
      <c r="BV620" s="10"/>
      <c r="BW620" s="10"/>
      <c r="BX620" s="10"/>
      <c r="BY620" s="10"/>
      <c r="BZ620" s="10"/>
      <c r="CK620" s="11"/>
      <c r="CL620" s="11"/>
    </row>
    <row r="621" spans="58:90" s="3" customFormat="1" x14ac:dyDescent="0.35">
      <c r="BF621" s="10"/>
      <c r="BG621" s="10"/>
      <c r="BH621" s="10"/>
      <c r="BI621" s="10"/>
      <c r="BJ621" s="10"/>
      <c r="BK621" s="10"/>
      <c r="BL621" s="10"/>
      <c r="BM621" s="10"/>
      <c r="BN621" s="10"/>
      <c r="BO621" s="10"/>
      <c r="BP621" s="10"/>
      <c r="BQ621" s="10"/>
      <c r="BR621" s="10"/>
      <c r="BS621" s="10"/>
      <c r="BT621" s="10"/>
      <c r="BU621" s="10"/>
      <c r="BV621" s="10"/>
      <c r="BW621" s="10"/>
      <c r="BX621" s="10"/>
      <c r="BY621" s="10"/>
      <c r="BZ621" s="10"/>
      <c r="CK621" s="11"/>
      <c r="CL621" s="11"/>
    </row>
    <row r="622" spans="58:90" s="3" customFormat="1" x14ac:dyDescent="0.35">
      <c r="BF622" s="10"/>
      <c r="BG622" s="10"/>
      <c r="BH622" s="10"/>
      <c r="BI622" s="10"/>
      <c r="BJ622" s="10"/>
      <c r="BK622" s="10"/>
      <c r="BL622" s="10"/>
      <c r="BM622" s="10"/>
      <c r="BN622" s="10"/>
      <c r="BO622" s="10"/>
      <c r="BP622" s="10"/>
      <c r="BQ622" s="10"/>
      <c r="BR622" s="10"/>
      <c r="BS622" s="10"/>
      <c r="BT622" s="10"/>
      <c r="BU622" s="10"/>
      <c r="BV622" s="10"/>
      <c r="BW622" s="10"/>
      <c r="BX622" s="10"/>
      <c r="BY622" s="10"/>
      <c r="BZ622" s="10"/>
      <c r="CK622" s="11"/>
      <c r="CL622" s="11"/>
    </row>
    <row r="623" spans="58:90" s="3" customFormat="1" x14ac:dyDescent="0.35">
      <c r="BF623" s="10"/>
      <c r="BG623" s="10"/>
      <c r="BH623" s="10"/>
      <c r="BI623" s="10"/>
      <c r="BJ623" s="10"/>
      <c r="BK623" s="10"/>
      <c r="BL623" s="10"/>
      <c r="BM623" s="10"/>
      <c r="BN623" s="10"/>
      <c r="BO623" s="10"/>
      <c r="BP623" s="10"/>
      <c r="BQ623" s="10"/>
      <c r="BR623" s="10"/>
      <c r="BS623" s="10"/>
      <c r="BT623" s="10"/>
      <c r="BU623" s="10"/>
      <c r="BV623" s="10"/>
      <c r="BW623" s="10"/>
      <c r="BX623" s="10"/>
      <c r="BY623" s="10"/>
      <c r="BZ623" s="10"/>
      <c r="CK623" s="11"/>
      <c r="CL623" s="11"/>
    </row>
    <row r="624" spans="58:90" s="3" customFormat="1" x14ac:dyDescent="0.35">
      <c r="BF624" s="10"/>
      <c r="BG624" s="10"/>
      <c r="BH624" s="10"/>
      <c r="BI624" s="10"/>
      <c r="BJ624" s="10"/>
      <c r="BK624" s="10"/>
      <c r="BL624" s="10"/>
      <c r="BM624" s="10"/>
      <c r="BN624" s="10"/>
      <c r="BO624" s="10"/>
      <c r="BP624" s="10"/>
      <c r="BQ624" s="10"/>
      <c r="BR624" s="10"/>
      <c r="BS624" s="10"/>
      <c r="BT624" s="10"/>
      <c r="BU624" s="10"/>
      <c r="BV624" s="10"/>
      <c r="BW624" s="10"/>
      <c r="BX624" s="10"/>
      <c r="BY624" s="10"/>
      <c r="BZ624" s="10"/>
      <c r="CK624" s="11"/>
      <c r="CL624" s="11"/>
    </row>
    <row r="625" spans="58:90" s="3" customFormat="1" x14ac:dyDescent="0.35">
      <c r="BF625" s="10"/>
      <c r="BG625" s="10"/>
      <c r="BH625" s="10"/>
      <c r="BI625" s="10"/>
      <c r="BJ625" s="10"/>
      <c r="BK625" s="10"/>
      <c r="BL625" s="10"/>
      <c r="BM625" s="10"/>
      <c r="BN625" s="10"/>
      <c r="BO625" s="10"/>
      <c r="BP625" s="10"/>
      <c r="BQ625" s="10"/>
      <c r="BR625" s="10"/>
      <c r="BS625" s="10"/>
      <c r="BT625" s="10"/>
      <c r="BU625" s="10"/>
      <c r="BV625" s="10"/>
      <c r="BW625" s="10"/>
      <c r="BX625" s="10"/>
      <c r="BY625" s="10"/>
      <c r="BZ625" s="10"/>
      <c r="CK625" s="11"/>
      <c r="CL625" s="11"/>
    </row>
    <row r="626" spans="58:90" s="3" customFormat="1" x14ac:dyDescent="0.35">
      <c r="BF626" s="10"/>
      <c r="BG626" s="10"/>
      <c r="BH626" s="10"/>
      <c r="BI626" s="10"/>
      <c r="BJ626" s="10"/>
      <c r="BK626" s="10"/>
      <c r="BL626" s="10"/>
      <c r="BM626" s="10"/>
      <c r="BN626" s="10"/>
      <c r="BO626" s="10"/>
      <c r="BP626" s="10"/>
      <c r="BQ626" s="10"/>
      <c r="BR626" s="10"/>
      <c r="BS626" s="10"/>
      <c r="BT626" s="10"/>
      <c r="BU626" s="10"/>
      <c r="BV626" s="10"/>
      <c r="BW626" s="10"/>
      <c r="BX626" s="10"/>
      <c r="BY626" s="10"/>
      <c r="BZ626" s="10"/>
      <c r="CK626" s="11"/>
      <c r="CL626" s="11"/>
    </row>
    <row r="627" spans="58:90" s="3" customFormat="1" x14ac:dyDescent="0.35">
      <c r="BF627" s="10"/>
      <c r="BG627" s="10"/>
      <c r="BH627" s="10"/>
      <c r="BI627" s="10"/>
      <c r="BJ627" s="10"/>
      <c r="BK627" s="10"/>
      <c r="BL627" s="10"/>
      <c r="BM627" s="10"/>
      <c r="BN627" s="10"/>
      <c r="BO627" s="10"/>
      <c r="BP627" s="10"/>
      <c r="BQ627" s="10"/>
      <c r="BR627" s="10"/>
      <c r="BS627" s="10"/>
      <c r="BT627" s="10"/>
      <c r="BU627" s="10"/>
      <c r="BV627" s="10"/>
      <c r="BW627" s="10"/>
      <c r="BX627" s="10"/>
      <c r="BY627" s="10"/>
      <c r="BZ627" s="10"/>
      <c r="CK627" s="11"/>
      <c r="CL627" s="11"/>
    </row>
    <row r="628" spans="58:90" s="3" customFormat="1" x14ac:dyDescent="0.35">
      <c r="BF628" s="10"/>
      <c r="BG628" s="10"/>
      <c r="BH628" s="10"/>
      <c r="BI628" s="10"/>
      <c r="BJ628" s="10"/>
      <c r="BK628" s="10"/>
      <c r="BL628" s="10"/>
      <c r="BM628" s="10"/>
      <c r="BN628" s="10"/>
      <c r="BO628" s="10"/>
      <c r="BP628" s="10"/>
      <c r="BQ628" s="10"/>
      <c r="BR628" s="10"/>
      <c r="BS628" s="10"/>
      <c r="BT628" s="10"/>
      <c r="BU628" s="10"/>
      <c r="BV628" s="10"/>
      <c r="BW628" s="10"/>
      <c r="BX628" s="10"/>
      <c r="BY628" s="10"/>
      <c r="BZ628" s="10"/>
      <c r="CK628" s="11"/>
      <c r="CL628" s="11"/>
    </row>
    <row r="629" spans="58:90" s="3" customFormat="1" x14ac:dyDescent="0.35">
      <c r="BF629" s="10"/>
      <c r="BG629" s="10"/>
      <c r="BH629" s="10"/>
      <c r="BI629" s="10"/>
      <c r="BJ629" s="10"/>
      <c r="BK629" s="10"/>
      <c r="BL629" s="10"/>
      <c r="BM629" s="10"/>
      <c r="BN629" s="10"/>
      <c r="BO629" s="10"/>
      <c r="BP629" s="10"/>
      <c r="BQ629" s="10"/>
      <c r="BR629" s="10"/>
      <c r="BS629" s="10"/>
      <c r="BT629" s="10"/>
      <c r="BU629" s="10"/>
      <c r="BV629" s="10"/>
      <c r="BW629" s="10"/>
      <c r="BX629" s="10"/>
      <c r="BY629" s="10"/>
      <c r="BZ629" s="10"/>
      <c r="CK629" s="11"/>
      <c r="CL629" s="11"/>
    </row>
    <row r="630" spans="58:90" s="3" customFormat="1" x14ac:dyDescent="0.35">
      <c r="BF630" s="10"/>
      <c r="BG630" s="10"/>
      <c r="BH630" s="10"/>
      <c r="BI630" s="10"/>
      <c r="BJ630" s="10"/>
      <c r="BK630" s="10"/>
      <c r="BL630" s="10"/>
      <c r="BM630" s="10"/>
      <c r="BN630" s="10"/>
      <c r="BO630" s="10"/>
      <c r="BP630" s="10"/>
      <c r="BQ630" s="10"/>
      <c r="BR630" s="10"/>
      <c r="BS630" s="10"/>
      <c r="BT630" s="10"/>
      <c r="BU630" s="10"/>
      <c r="BV630" s="10"/>
      <c r="BW630" s="10"/>
      <c r="BX630" s="10"/>
      <c r="BY630" s="10"/>
      <c r="BZ630" s="10"/>
      <c r="CK630" s="11"/>
      <c r="CL630" s="11"/>
    </row>
    <row r="631" spans="58:90" s="3" customFormat="1" x14ac:dyDescent="0.35">
      <c r="BF631" s="10"/>
      <c r="BG631" s="10"/>
      <c r="BH631" s="10"/>
      <c r="BI631" s="10"/>
      <c r="BJ631" s="10"/>
      <c r="BK631" s="10"/>
      <c r="BL631" s="10"/>
      <c r="BM631" s="10"/>
      <c r="BN631" s="10"/>
      <c r="BO631" s="10"/>
      <c r="BP631" s="10"/>
      <c r="BQ631" s="10"/>
      <c r="BR631" s="10"/>
      <c r="BS631" s="10"/>
      <c r="BT631" s="10"/>
      <c r="BU631" s="10"/>
      <c r="BV631" s="10"/>
      <c r="BW631" s="10"/>
      <c r="BX631" s="10"/>
      <c r="BY631" s="10"/>
      <c r="BZ631" s="10"/>
      <c r="CK631" s="11"/>
      <c r="CL631" s="11"/>
    </row>
    <row r="632" spans="58:90" s="3" customFormat="1" x14ac:dyDescent="0.35">
      <c r="BF632" s="10"/>
      <c r="BG632" s="10"/>
      <c r="BH632" s="10"/>
      <c r="BI632" s="10"/>
      <c r="BJ632" s="10"/>
      <c r="BK632" s="10"/>
      <c r="BL632" s="10"/>
      <c r="BM632" s="10"/>
      <c r="BN632" s="10"/>
      <c r="BO632" s="10"/>
      <c r="BP632" s="10"/>
      <c r="BQ632" s="10"/>
      <c r="BR632" s="10"/>
      <c r="BS632" s="10"/>
      <c r="BT632" s="10"/>
      <c r="BU632" s="10"/>
      <c r="BV632" s="10"/>
      <c r="BW632" s="10"/>
      <c r="BX632" s="10"/>
      <c r="BY632" s="10"/>
      <c r="BZ632" s="10"/>
      <c r="CK632" s="11"/>
      <c r="CL632" s="11"/>
    </row>
    <row r="633" spans="58:90" s="3" customFormat="1" x14ac:dyDescent="0.35">
      <c r="BF633" s="10"/>
      <c r="BG633" s="10"/>
      <c r="BH633" s="10"/>
      <c r="BI633" s="10"/>
      <c r="BJ633" s="10"/>
      <c r="BK633" s="10"/>
      <c r="BL633" s="10"/>
      <c r="BM633" s="10"/>
      <c r="BN633" s="10"/>
      <c r="BO633" s="10"/>
      <c r="BP633" s="10"/>
      <c r="BQ633" s="10"/>
      <c r="BR633" s="10"/>
      <c r="BS633" s="10"/>
      <c r="BT633" s="10"/>
      <c r="BU633" s="10"/>
      <c r="BV633" s="10"/>
      <c r="BW633" s="10"/>
      <c r="BX633" s="10"/>
      <c r="BY633" s="10"/>
      <c r="BZ633" s="10"/>
      <c r="CK633" s="11"/>
      <c r="CL633" s="11"/>
    </row>
    <row r="634" spans="58:90" s="3" customFormat="1" x14ac:dyDescent="0.35">
      <c r="BF634" s="10"/>
      <c r="BG634" s="10"/>
      <c r="BH634" s="10"/>
      <c r="BI634" s="10"/>
      <c r="BJ634" s="10"/>
      <c r="BK634" s="10"/>
      <c r="BL634" s="10"/>
      <c r="BM634" s="10"/>
      <c r="BN634" s="10"/>
      <c r="BO634" s="10"/>
      <c r="BP634" s="10"/>
      <c r="BQ634" s="10"/>
      <c r="BR634" s="10"/>
      <c r="BS634" s="10"/>
      <c r="BT634" s="10"/>
      <c r="BU634" s="10"/>
      <c r="BV634" s="10"/>
      <c r="BW634" s="10"/>
      <c r="BX634" s="10"/>
      <c r="BY634" s="10"/>
      <c r="BZ634" s="10"/>
      <c r="CK634" s="11"/>
      <c r="CL634" s="11"/>
    </row>
    <row r="635" spans="58:90" s="3" customFormat="1" x14ac:dyDescent="0.35">
      <c r="BF635" s="10"/>
      <c r="BG635" s="10"/>
      <c r="BH635" s="10"/>
      <c r="BI635" s="10"/>
      <c r="BJ635" s="10"/>
      <c r="BK635" s="10"/>
      <c r="BL635" s="10"/>
      <c r="BM635" s="10"/>
      <c r="BN635" s="10"/>
      <c r="BO635" s="10"/>
      <c r="BP635" s="10"/>
      <c r="BQ635" s="10"/>
      <c r="BR635" s="10"/>
      <c r="BS635" s="10"/>
      <c r="BT635" s="10"/>
      <c r="BU635" s="10"/>
      <c r="BV635" s="10"/>
      <c r="BW635" s="10"/>
      <c r="BX635" s="10"/>
      <c r="BY635" s="10"/>
      <c r="BZ635" s="10"/>
      <c r="CK635" s="11"/>
      <c r="CL635" s="11"/>
    </row>
    <row r="636" spans="58:90" s="3" customFormat="1" x14ac:dyDescent="0.35">
      <c r="BF636" s="10"/>
      <c r="BG636" s="10"/>
      <c r="BH636" s="10"/>
      <c r="BI636" s="10"/>
      <c r="BJ636" s="10"/>
      <c r="BK636" s="10"/>
      <c r="BL636" s="10"/>
      <c r="BM636" s="10"/>
      <c r="BN636" s="10"/>
      <c r="BO636" s="10"/>
      <c r="BP636" s="10"/>
      <c r="BQ636" s="10"/>
      <c r="BR636" s="10"/>
      <c r="BS636" s="10"/>
      <c r="BT636" s="10"/>
      <c r="BU636" s="10"/>
      <c r="BV636" s="10"/>
      <c r="BW636" s="10"/>
      <c r="BX636" s="10"/>
      <c r="BY636" s="10"/>
      <c r="BZ636" s="10"/>
      <c r="CK636" s="11"/>
      <c r="CL636" s="11"/>
    </row>
    <row r="637" spans="58:90" s="3" customFormat="1" x14ac:dyDescent="0.35">
      <c r="BF637" s="10"/>
      <c r="BG637" s="10"/>
      <c r="BH637" s="10"/>
      <c r="BI637" s="10"/>
      <c r="BJ637" s="10"/>
      <c r="BK637" s="10"/>
      <c r="BL637" s="10"/>
      <c r="BM637" s="10"/>
      <c r="BN637" s="10"/>
      <c r="BO637" s="10"/>
      <c r="BP637" s="10"/>
      <c r="BQ637" s="10"/>
      <c r="BR637" s="10"/>
      <c r="BS637" s="10"/>
      <c r="BT637" s="10"/>
      <c r="BU637" s="10"/>
      <c r="BV637" s="10"/>
      <c r="BW637" s="10"/>
      <c r="BX637" s="10"/>
      <c r="BY637" s="10"/>
      <c r="BZ637" s="10"/>
      <c r="CK637" s="11"/>
      <c r="CL637" s="11"/>
    </row>
    <row r="638" spans="58:90" s="3" customFormat="1" x14ac:dyDescent="0.35">
      <c r="BF638" s="10"/>
      <c r="BG638" s="10"/>
      <c r="BH638" s="10"/>
      <c r="BI638" s="10"/>
      <c r="BJ638" s="10"/>
      <c r="BK638" s="10"/>
      <c r="BL638" s="10"/>
      <c r="BM638" s="10"/>
      <c r="BN638" s="10"/>
      <c r="BO638" s="10"/>
      <c r="BP638" s="10"/>
      <c r="BQ638" s="10"/>
      <c r="BR638" s="10"/>
      <c r="BS638" s="10"/>
      <c r="BT638" s="10"/>
      <c r="BU638" s="10"/>
      <c r="BV638" s="10"/>
      <c r="BW638" s="10"/>
      <c r="BX638" s="10"/>
      <c r="BY638" s="10"/>
      <c r="BZ638" s="10"/>
      <c r="CK638" s="11"/>
      <c r="CL638" s="11"/>
    </row>
    <row r="639" spans="58:90" s="3" customFormat="1" x14ac:dyDescent="0.35">
      <c r="BF639" s="10"/>
      <c r="BG639" s="10"/>
      <c r="BH639" s="10"/>
      <c r="BI639" s="10"/>
      <c r="BJ639" s="10"/>
      <c r="BK639" s="10"/>
      <c r="BL639" s="10"/>
      <c r="BM639" s="10"/>
      <c r="BN639" s="10"/>
      <c r="BO639" s="10"/>
      <c r="BP639" s="10"/>
      <c r="BQ639" s="10"/>
      <c r="BR639" s="10"/>
      <c r="BS639" s="10"/>
      <c r="BT639" s="10"/>
      <c r="BU639" s="10"/>
      <c r="BV639" s="10"/>
      <c r="BW639" s="10"/>
      <c r="BX639" s="10"/>
      <c r="BY639" s="10"/>
      <c r="BZ639" s="10"/>
      <c r="CK639" s="11"/>
      <c r="CL639" s="11"/>
    </row>
    <row r="640" spans="58:90" s="3" customFormat="1" x14ac:dyDescent="0.35">
      <c r="BF640" s="10"/>
      <c r="BG640" s="10"/>
      <c r="BH640" s="10"/>
      <c r="BI640" s="10"/>
      <c r="BJ640" s="10"/>
      <c r="BK640" s="10"/>
      <c r="BL640" s="10"/>
      <c r="BM640" s="10"/>
      <c r="BN640" s="10"/>
      <c r="BO640" s="10"/>
      <c r="BP640" s="10"/>
      <c r="BQ640" s="10"/>
      <c r="BR640" s="10"/>
      <c r="BS640" s="10"/>
      <c r="BT640" s="10"/>
      <c r="BU640" s="10"/>
      <c r="BV640" s="10"/>
      <c r="BW640" s="10"/>
      <c r="BX640" s="10"/>
      <c r="BY640" s="10"/>
      <c r="BZ640" s="10"/>
      <c r="CK640" s="11"/>
      <c r="CL640" s="11"/>
    </row>
    <row r="641" spans="58:90" s="3" customFormat="1" x14ac:dyDescent="0.35">
      <c r="BF641" s="10"/>
      <c r="BG641" s="10"/>
      <c r="BH641" s="10"/>
      <c r="BI641" s="10"/>
      <c r="BJ641" s="10"/>
      <c r="BK641" s="10"/>
      <c r="BL641" s="10"/>
      <c r="BM641" s="10"/>
      <c r="BN641" s="10"/>
      <c r="BO641" s="10"/>
      <c r="BP641" s="10"/>
      <c r="BQ641" s="10"/>
      <c r="BR641" s="10"/>
      <c r="BS641" s="10"/>
      <c r="BT641" s="10"/>
      <c r="BU641" s="10"/>
      <c r="BV641" s="10"/>
      <c r="BW641" s="10"/>
      <c r="BX641" s="10"/>
      <c r="BY641" s="10"/>
      <c r="BZ641" s="10"/>
      <c r="CK641" s="11"/>
      <c r="CL641" s="11"/>
    </row>
    <row r="642" spans="58:90" s="3" customFormat="1" x14ac:dyDescent="0.35">
      <c r="BF642" s="10"/>
      <c r="BG642" s="10"/>
      <c r="BH642" s="10"/>
      <c r="BI642" s="10"/>
      <c r="BJ642" s="10"/>
      <c r="BK642" s="10"/>
      <c r="BL642" s="10"/>
      <c r="BM642" s="10"/>
      <c r="BN642" s="10"/>
      <c r="BO642" s="10"/>
      <c r="BP642" s="10"/>
      <c r="BQ642" s="10"/>
      <c r="BR642" s="10"/>
      <c r="BS642" s="10"/>
      <c r="BT642" s="10"/>
      <c r="BU642" s="10"/>
      <c r="BV642" s="10"/>
      <c r="BW642" s="10"/>
      <c r="BX642" s="10"/>
      <c r="BY642" s="10"/>
      <c r="BZ642" s="10"/>
      <c r="CK642" s="11"/>
      <c r="CL642" s="11"/>
    </row>
    <row r="643" spans="58:90" s="3" customFormat="1" x14ac:dyDescent="0.35">
      <c r="BF643" s="10"/>
      <c r="BG643" s="10"/>
      <c r="BH643" s="10"/>
      <c r="BI643" s="10"/>
      <c r="BJ643" s="10"/>
      <c r="BK643" s="10"/>
      <c r="BL643" s="10"/>
      <c r="BM643" s="10"/>
      <c r="BN643" s="10"/>
      <c r="BO643" s="10"/>
      <c r="BP643" s="10"/>
      <c r="BQ643" s="10"/>
      <c r="BR643" s="10"/>
      <c r="BS643" s="10"/>
      <c r="BT643" s="10"/>
      <c r="BU643" s="10"/>
      <c r="BV643" s="10"/>
      <c r="BW643" s="10"/>
      <c r="BX643" s="10"/>
      <c r="BY643" s="10"/>
      <c r="BZ643" s="10"/>
      <c r="CK643" s="11"/>
      <c r="CL643" s="11"/>
    </row>
    <row r="644" spans="58:90" s="3" customFormat="1" x14ac:dyDescent="0.35">
      <c r="BF644" s="10"/>
      <c r="BG644" s="10"/>
      <c r="BH644" s="10"/>
      <c r="BI644" s="10"/>
      <c r="BJ644" s="10"/>
      <c r="BK644" s="10"/>
      <c r="BL644" s="10"/>
      <c r="BM644" s="10"/>
      <c r="BN644" s="10"/>
      <c r="BO644" s="10"/>
      <c r="BP644" s="10"/>
      <c r="BQ644" s="10"/>
      <c r="BR644" s="10"/>
      <c r="BS644" s="10"/>
      <c r="BT644" s="10"/>
      <c r="BU644" s="10"/>
      <c r="BV644" s="10"/>
      <c r="BW644" s="10"/>
      <c r="BX644" s="10"/>
      <c r="BY644" s="10"/>
      <c r="BZ644" s="10"/>
      <c r="CK644" s="11"/>
      <c r="CL644" s="11"/>
    </row>
    <row r="645" spans="58:90" s="3" customFormat="1" x14ac:dyDescent="0.35">
      <c r="BF645" s="10"/>
      <c r="BG645" s="10"/>
      <c r="BH645" s="10"/>
      <c r="BI645" s="10"/>
      <c r="BJ645" s="10"/>
      <c r="BK645" s="10"/>
      <c r="BL645" s="10"/>
      <c r="BM645" s="10"/>
      <c r="BN645" s="10"/>
      <c r="BO645" s="10"/>
      <c r="BP645" s="10"/>
      <c r="BQ645" s="10"/>
      <c r="BR645" s="10"/>
      <c r="BS645" s="10"/>
      <c r="BT645" s="10"/>
      <c r="BU645" s="10"/>
      <c r="BV645" s="10"/>
      <c r="BW645" s="10"/>
      <c r="BX645" s="10"/>
      <c r="BY645" s="10"/>
      <c r="BZ645" s="10"/>
      <c r="CK645" s="11"/>
      <c r="CL645" s="11"/>
    </row>
    <row r="646" spans="58:90" s="3" customFormat="1" x14ac:dyDescent="0.35">
      <c r="BF646" s="10"/>
      <c r="BG646" s="10"/>
      <c r="BH646" s="10"/>
      <c r="BI646" s="10"/>
      <c r="BJ646" s="10"/>
      <c r="BK646" s="10"/>
      <c r="BL646" s="10"/>
      <c r="BM646" s="10"/>
      <c r="BN646" s="10"/>
      <c r="BO646" s="10"/>
      <c r="BP646" s="10"/>
      <c r="BQ646" s="10"/>
      <c r="BR646" s="10"/>
      <c r="BS646" s="10"/>
      <c r="BT646" s="10"/>
      <c r="BU646" s="10"/>
      <c r="BV646" s="10"/>
      <c r="BW646" s="10"/>
      <c r="BX646" s="10"/>
      <c r="BY646" s="10"/>
      <c r="BZ646" s="10"/>
      <c r="CK646" s="11"/>
      <c r="CL646" s="11"/>
    </row>
    <row r="647" spans="58:90" s="3" customFormat="1" x14ac:dyDescent="0.35">
      <c r="BF647" s="10"/>
      <c r="BG647" s="10"/>
      <c r="BH647" s="10"/>
      <c r="BI647" s="10"/>
      <c r="BJ647" s="10"/>
      <c r="BK647" s="10"/>
      <c r="BL647" s="10"/>
      <c r="BM647" s="10"/>
      <c r="BN647" s="10"/>
      <c r="BO647" s="10"/>
      <c r="BP647" s="10"/>
      <c r="BQ647" s="10"/>
      <c r="BR647" s="10"/>
      <c r="BS647" s="10"/>
      <c r="BT647" s="10"/>
      <c r="BU647" s="10"/>
      <c r="BV647" s="10"/>
      <c r="BW647" s="10"/>
      <c r="BX647" s="10"/>
      <c r="BY647" s="10"/>
      <c r="BZ647" s="10"/>
      <c r="CK647" s="11"/>
      <c r="CL647" s="11"/>
    </row>
    <row r="648" spans="58:90" s="3" customFormat="1" x14ac:dyDescent="0.35">
      <c r="BF648" s="10"/>
      <c r="BG648" s="10"/>
      <c r="BH648" s="10"/>
      <c r="BI648" s="10"/>
      <c r="BJ648" s="10"/>
      <c r="BK648" s="10"/>
      <c r="BL648" s="10"/>
      <c r="BM648" s="10"/>
      <c r="BN648" s="10"/>
      <c r="BO648" s="10"/>
      <c r="BP648" s="10"/>
      <c r="BQ648" s="10"/>
      <c r="BR648" s="10"/>
      <c r="BS648" s="10"/>
      <c r="BT648" s="10"/>
      <c r="BU648" s="10"/>
      <c r="BV648" s="10"/>
      <c r="BW648" s="10"/>
      <c r="BX648" s="10"/>
      <c r="BY648" s="10"/>
      <c r="BZ648" s="10"/>
      <c r="CK648" s="11"/>
      <c r="CL648" s="11"/>
    </row>
    <row r="649" spans="58:90" s="3" customFormat="1" x14ac:dyDescent="0.35">
      <c r="BF649" s="10"/>
      <c r="BG649" s="10"/>
      <c r="BH649" s="10"/>
      <c r="BI649" s="10"/>
      <c r="BJ649" s="10"/>
      <c r="BK649" s="10"/>
      <c r="BL649" s="10"/>
      <c r="BM649" s="10"/>
      <c r="BN649" s="10"/>
      <c r="BO649" s="10"/>
      <c r="BP649" s="10"/>
      <c r="BQ649" s="10"/>
      <c r="BR649" s="10"/>
      <c r="BS649" s="10"/>
      <c r="BT649" s="10"/>
      <c r="BU649" s="10"/>
      <c r="BV649" s="10"/>
      <c r="BW649" s="10"/>
      <c r="BX649" s="10"/>
      <c r="BY649" s="10"/>
      <c r="BZ649" s="10"/>
      <c r="CK649" s="11"/>
      <c r="CL649" s="11"/>
    </row>
    <row r="650" spans="58:90" s="3" customFormat="1" x14ac:dyDescent="0.35">
      <c r="BF650" s="10"/>
      <c r="BG650" s="10"/>
      <c r="BH650" s="10"/>
      <c r="BI650" s="10"/>
      <c r="BJ650" s="10"/>
      <c r="BK650" s="10"/>
      <c r="BL650" s="10"/>
      <c r="BM650" s="10"/>
      <c r="BN650" s="10"/>
      <c r="BO650" s="10"/>
      <c r="BP650" s="10"/>
      <c r="BQ650" s="10"/>
      <c r="BR650" s="10"/>
      <c r="BS650" s="10"/>
      <c r="BT650" s="10"/>
      <c r="BU650" s="10"/>
      <c r="BV650" s="10"/>
      <c r="BW650" s="10"/>
      <c r="BX650" s="10"/>
      <c r="BY650" s="10"/>
      <c r="BZ650" s="10"/>
      <c r="CK650" s="11"/>
      <c r="CL650" s="11"/>
    </row>
    <row r="651" spans="58:90" s="3" customFormat="1" x14ac:dyDescent="0.35">
      <c r="BF651" s="10"/>
      <c r="BG651" s="10"/>
      <c r="BH651" s="10"/>
      <c r="BI651" s="10"/>
      <c r="BJ651" s="10"/>
      <c r="BK651" s="10"/>
      <c r="BL651" s="10"/>
      <c r="BM651" s="10"/>
      <c r="BN651" s="10"/>
      <c r="BO651" s="10"/>
      <c r="BP651" s="10"/>
      <c r="BQ651" s="10"/>
      <c r="BR651" s="10"/>
      <c r="BS651" s="10"/>
      <c r="BT651" s="10"/>
      <c r="BU651" s="10"/>
      <c r="BV651" s="10"/>
      <c r="BW651" s="10"/>
      <c r="BX651" s="10"/>
      <c r="BY651" s="10"/>
      <c r="BZ651" s="10"/>
      <c r="CK651" s="11"/>
      <c r="CL651" s="11"/>
    </row>
    <row r="652" spans="58:90" s="3" customFormat="1" x14ac:dyDescent="0.35">
      <c r="BF652" s="10"/>
      <c r="BG652" s="10"/>
      <c r="BH652" s="10"/>
      <c r="BI652" s="10"/>
      <c r="BJ652" s="10"/>
      <c r="BK652" s="10"/>
      <c r="BL652" s="10"/>
      <c r="BM652" s="10"/>
      <c r="BN652" s="10"/>
      <c r="BO652" s="10"/>
      <c r="BP652" s="10"/>
      <c r="BQ652" s="10"/>
      <c r="BR652" s="10"/>
      <c r="BS652" s="10"/>
      <c r="BT652" s="10"/>
      <c r="BU652" s="10"/>
      <c r="BV652" s="10"/>
      <c r="BW652" s="10"/>
      <c r="BX652" s="10"/>
      <c r="BY652" s="10"/>
      <c r="BZ652" s="10"/>
      <c r="CK652" s="11"/>
      <c r="CL652" s="11"/>
    </row>
    <row r="653" spans="58:90" s="3" customFormat="1" x14ac:dyDescent="0.35">
      <c r="BF653" s="10"/>
      <c r="BG653" s="10"/>
      <c r="BH653" s="10"/>
      <c r="BI653" s="10"/>
      <c r="BJ653" s="10"/>
      <c r="BK653" s="10"/>
      <c r="BL653" s="10"/>
      <c r="BM653" s="10"/>
      <c r="BN653" s="10"/>
      <c r="BO653" s="10"/>
      <c r="BP653" s="10"/>
      <c r="BQ653" s="10"/>
      <c r="BR653" s="10"/>
      <c r="BS653" s="10"/>
      <c r="BT653" s="10"/>
      <c r="BU653" s="10"/>
      <c r="BV653" s="10"/>
      <c r="BW653" s="10"/>
      <c r="BX653" s="10"/>
      <c r="BY653" s="10"/>
      <c r="BZ653" s="10"/>
      <c r="CK653" s="11"/>
      <c r="CL653" s="11"/>
    </row>
    <row r="654" spans="58:90" s="3" customFormat="1" x14ac:dyDescent="0.35">
      <c r="BF654" s="10"/>
      <c r="BG654" s="10"/>
      <c r="BH654" s="10"/>
      <c r="BI654" s="10"/>
      <c r="BJ654" s="10"/>
      <c r="BK654" s="10"/>
      <c r="BL654" s="10"/>
      <c r="BM654" s="10"/>
      <c r="BN654" s="10"/>
      <c r="BO654" s="10"/>
      <c r="BP654" s="10"/>
      <c r="BQ654" s="10"/>
      <c r="BR654" s="10"/>
      <c r="BS654" s="10"/>
      <c r="BT654" s="10"/>
      <c r="BU654" s="10"/>
      <c r="BV654" s="10"/>
      <c r="BW654" s="10"/>
      <c r="BX654" s="10"/>
      <c r="BY654" s="10"/>
      <c r="BZ654" s="10"/>
      <c r="CK654" s="11"/>
      <c r="CL654" s="11"/>
    </row>
    <row r="655" spans="58:90" s="3" customFormat="1" x14ac:dyDescent="0.35">
      <c r="BF655" s="10"/>
      <c r="BG655" s="10"/>
      <c r="BH655" s="10"/>
      <c r="BI655" s="10"/>
      <c r="BJ655" s="10"/>
      <c r="BK655" s="10"/>
      <c r="BL655" s="10"/>
      <c r="BM655" s="10"/>
      <c r="BN655" s="10"/>
      <c r="BO655" s="10"/>
      <c r="BP655" s="10"/>
      <c r="BQ655" s="10"/>
      <c r="BR655" s="10"/>
      <c r="BS655" s="10"/>
      <c r="BT655" s="10"/>
      <c r="BU655" s="10"/>
      <c r="BV655" s="10"/>
      <c r="BW655" s="10"/>
      <c r="BX655" s="10"/>
      <c r="BY655" s="10"/>
      <c r="BZ655" s="10"/>
      <c r="CK655" s="11"/>
      <c r="CL655" s="11"/>
    </row>
    <row r="656" spans="58:90" s="3" customFormat="1" x14ac:dyDescent="0.35">
      <c r="BF656" s="10"/>
      <c r="BG656" s="10"/>
      <c r="BH656" s="10"/>
      <c r="BI656" s="10"/>
      <c r="BJ656" s="10"/>
      <c r="BK656" s="10"/>
      <c r="BL656" s="10"/>
      <c r="BM656" s="10"/>
      <c r="BN656" s="10"/>
      <c r="BO656" s="10"/>
      <c r="BP656" s="10"/>
      <c r="BQ656" s="10"/>
      <c r="BR656" s="10"/>
      <c r="BS656" s="10"/>
      <c r="BT656" s="10"/>
      <c r="BU656" s="10"/>
      <c r="BV656" s="10"/>
      <c r="BW656" s="10"/>
      <c r="BX656" s="10"/>
      <c r="BY656" s="10"/>
      <c r="BZ656" s="10"/>
      <c r="CK656" s="11"/>
      <c r="CL656" s="11"/>
    </row>
    <row r="657" spans="58:90" s="3" customFormat="1" x14ac:dyDescent="0.35">
      <c r="BF657" s="10"/>
      <c r="BG657" s="10"/>
      <c r="BH657" s="10"/>
      <c r="BI657" s="10"/>
      <c r="BJ657" s="10"/>
      <c r="BK657" s="10"/>
      <c r="BL657" s="10"/>
      <c r="BM657" s="10"/>
      <c r="BN657" s="10"/>
      <c r="BO657" s="10"/>
      <c r="BP657" s="10"/>
      <c r="BQ657" s="10"/>
      <c r="BR657" s="10"/>
      <c r="BS657" s="10"/>
      <c r="BT657" s="10"/>
      <c r="BU657" s="10"/>
      <c r="BV657" s="10"/>
      <c r="BW657" s="10"/>
      <c r="BX657" s="10"/>
      <c r="BY657" s="10"/>
      <c r="BZ657" s="10"/>
      <c r="CK657" s="11"/>
      <c r="CL657" s="11"/>
    </row>
    <row r="658" spans="58:90" s="3" customFormat="1" x14ac:dyDescent="0.35">
      <c r="BF658" s="10"/>
      <c r="BG658" s="10"/>
      <c r="BH658" s="10"/>
      <c r="BI658" s="10"/>
      <c r="BJ658" s="10"/>
      <c r="BK658" s="10"/>
      <c r="BL658" s="10"/>
      <c r="BM658" s="10"/>
      <c r="BN658" s="10"/>
      <c r="BO658" s="10"/>
      <c r="BP658" s="10"/>
      <c r="BQ658" s="10"/>
      <c r="BR658" s="10"/>
      <c r="BS658" s="10"/>
      <c r="BT658" s="10"/>
      <c r="BU658" s="10"/>
      <c r="BV658" s="10"/>
      <c r="BW658" s="10"/>
      <c r="BX658" s="10"/>
      <c r="BY658" s="10"/>
      <c r="BZ658" s="10"/>
      <c r="CK658" s="11"/>
      <c r="CL658" s="11"/>
    </row>
    <row r="659" spans="58:90" s="3" customFormat="1" x14ac:dyDescent="0.35">
      <c r="BF659" s="10"/>
      <c r="BG659" s="10"/>
      <c r="BH659" s="10"/>
      <c r="BI659" s="10"/>
      <c r="BJ659" s="10"/>
      <c r="BK659" s="10"/>
      <c r="BL659" s="10"/>
      <c r="BM659" s="10"/>
      <c r="BN659" s="10"/>
      <c r="BO659" s="10"/>
      <c r="BP659" s="10"/>
      <c r="BQ659" s="10"/>
      <c r="BR659" s="10"/>
      <c r="BS659" s="10"/>
      <c r="BT659" s="10"/>
      <c r="BU659" s="10"/>
      <c r="BV659" s="10"/>
      <c r="BW659" s="10"/>
      <c r="BX659" s="10"/>
      <c r="BY659" s="10"/>
      <c r="BZ659" s="10"/>
      <c r="CK659" s="11"/>
      <c r="CL659" s="11"/>
    </row>
    <row r="660" spans="58:90" s="3" customFormat="1" x14ac:dyDescent="0.35">
      <c r="BF660" s="10"/>
      <c r="BG660" s="10"/>
      <c r="BH660" s="10"/>
      <c r="BI660" s="10"/>
      <c r="BJ660" s="10"/>
      <c r="BK660" s="10"/>
      <c r="BL660" s="10"/>
      <c r="BM660" s="10"/>
      <c r="BN660" s="10"/>
      <c r="BO660" s="10"/>
      <c r="BP660" s="10"/>
      <c r="BQ660" s="10"/>
      <c r="BR660" s="10"/>
      <c r="BS660" s="10"/>
      <c r="BT660" s="10"/>
      <c r="BU660" s="10"/>
      <c r="BV660" s="10"/>
      <c r="BW660" s="10"/>
      <c r="BX660" s="10"/>
      <c r="BY660" s="10"/>
      <c r="BZ660" s="10"/>
      <c r="CK660" s="11"/>
      <c r="CL660" s="11"/>
    </row>
    <row r="661" spans="58:90" s="3" customFormat="1" x14ac:dyDescent="0.35">
      <c r="BF661" s="10"/>
      <c r="BG661" s="10"/>
      <c r="BH661" s="10"/>
      <c r="BI661" s="10"/>
      <c r="BJ661" s="10"/>
      <c r="BK661" s="10"/>
      <c r="BL661" s="10"/>
      <c r="BM661" s="10"/>
      <c r="BN661" s="10"/>
      <c r="BO661" s="10"/>
      <c r="BP661" s="10"/>
      <c r="BQ661" s="10"/>
      <c r="BR661" s="10"/>
      <c r="BS661" s="10"/>
      <c r="BT661" s="10"/>
      <c r="BU661" s="10"/>
      <c r="BV661" s="10"/>
      <c r="BW661" s="10"/>
      <c r="BX661" s="10"/>
      <c r="BY661" s="10"/>
      <c r="BZ661" s="10"/>
      <c r="CK661" s="11"/>
      <c r="CL661" s="11"/>
    </row>
    <row r="662" spans="58:90" s="3" customFormat="1" x14ac:dyDescent="0.35">
      <c r="BF662" s="10"/>
      <c r="BG662" s="10"/>
      <c r="BH662" s="10"/>
      <c r="BI662" s="10"/>
      <c r="BJ662" s="10"/>
      <c r="BK662" s="10"/>
      <c r="BL662" s="10"/>
      <c r="BM662" s="10"/>
      <c r="BN662" s="10"/>
      <c r="BO662" s="10"/>
      <c r="BP662" s="10"/>
      <c r="BQ662" s="10"/>
      <c r="BR662" s="10"/>
      <c r="BS662" s="10"/>
      <c r="BT662" s="10"/>
      <c r="BU662" s="10"/>
      <c r="BV662" s="10"/>
      <c r="BW662" s="10"/>
      <c r="BX662" s="10"/>
      <c r="BY662" s="10"/>
      <c r="BZ662" s="10"/>
      <c r="CK662" s="11"/>
      <c r="CL662" s="11"/>
    </row>
    <row r="663" spans="58:90" s="3" customFormat="1" x14ac:dyDescent="0.35">
      <c r="BF663" s="10"/>
      <c r="BG663" s="10"/>
      <c r="BH663" s="10"/>
      <c r="BI663" s="10"/>
      <c r="BJ663" s="10"/>
      <c r="BK663" s="10"/>
      <c r="BL663" s="10"/>
      <c r="BM663" s="10"/>
      <c r="BN663" s="10"/>
      <c r="BO663" s="10"/>
      <c r="BP663" s="10"/>
      <c r="BQ663" s="10"/>
      <c r="BR663" s="10"/>
      <c r="BS663" s="10"/>
      <c r="BT663" s="10"/>
      <c r="BU663" s="10"/>
      <c r="BV663" s="10"/>
      <c r="BW663" s="10"/>
      <c r="BX663" s="10"/>
      <c r="BY663" s="10"/>
      <c r="BZ663" s="10"/>
      <c r="CK663" s="11"/>
      <c r="CL663" s="11"/>
    </row>
    <row r="664" spans="58:90" s="3" customFormat="1" x14ac:dyDescent="0.35">
      <c r="BF664" s="10"/>
      <c r="BG664" s="10"/>
      <c r="BH664" s="10"/>
      <c r="BI664" s="10"/>
      <c r="BJ664" s="10"/>
      <c r="BK664" s="10"/>
      <c r="BL664" s="10"/>
      <c r="BM664" s="10"/>
      <c r="BN664" s="10"/>
      <c r="BO664" s="10"/>
      <c r="BP664" s="10"/>
      <c r="BQ664" s="10"/>
      <c r="BR664" s="10"/>
      <c r="BS664" s="10"/>
      <c r="BT664" s="10"/>
      <c r="BU664" s="10"/>
      <c r="BV664" s="10"/>
      <c r="BW664" s="10"/>
      <c r="BX664" s="10"/>
      <c r="BY664" s="10"/>
      <c r="BZ664" s="10"/>
      <c r="CK664" s="11"/>
      <c r="CL664" s="11"/>
    </row>
    <row r="665" spans="58:90" s="3" customFormat="1" x14ac:dyDescent="0.35">
      <c r="BF665" s="10"/>
      <c r="BG665" s="10"/>
      <c r="BH665" s="10"/>
      <c r="BI665" s="10"/>
      <c r="BJ665" s="10"/>
      <c r="BK665" s="10"/>
      <c r="BL665" s="10"/>
      <c r="BM665" s="10"/>
      <c r="BN665" s="10"/>
      <c r="BO665" s="10"/>
      <c r="BP665" s="10"/>
      <c r="BQ665" s="10"/>
      <c r="BR665" s="10"/>
      <c r="BS665" s="10"/>
      <c r="BT665" s="10"/>
      <c r="BU665" s="10"/>
      <c r="BV665" s="10"/>
      <c r="BW665" s="10"/>
      <c r="BX665" s="10"/>
      <c r="BY665" s="10"/>
      <c r="BZ665" s="10"/>
      <c r="CK665" s="11"/>
      <c r="CL665" s="11"/>
    </row>
    <row r="666" spans="58:90" s="3" customFormat="1" x14ac:dyDescent="0.35">
      <c r="BF666" s="10"/>
      <c r="BG666" s="10"/>
      <c r="BH666" s="10"/>
      <c r="BI666" s="10"/>
      <c r="BJ666" s="10"/>
      <c r="BK666" s="10"/>
      <c r="BL666" s="10"/>
      <c r="BM666" s="10"/>
      <c r="BN666" s="10"/>
      <c r="BO666" s="10"/>
      <c r="BP666" s="10"/>
      <c r="BQ666" s="10"/>
      <c r="BR666" s="10"/>
      <c r="BS666" s="10"/>
      <c r="BT666" s="10"/>
      <c r="BU666" s="10"/>
      <c r="BV666" s="10"/>
      <c r="BW666" s="10"/>
      <c r="BX666" s="10"/>
      <c r="BY666" s="10"/>
      <c r="BZ666" s="10"/>
      <c r="CK666" s="11"/>
      <c r="CL666" s="11"/>
    </row>
    <row r="667" spans="58:90" s="3" customFormat="1" x14ac:dyDescent="0.35">
      <c r="BF667" s="10"/>
      <c r="BG667" s="10"/>
      <c r="BH667" s="10"/>
      <c r="BI667" s="10"/>
      <c r="BJ667" s="10"/>
      <c r="BK667" s="10"/>
      <c r="BL667" s="10"/>
      <c r="BM667" s="10"/>
      <c r="BN667" s="10"/>
      <c r="BO667" s="10"/>
      <c r="BP667" s="10"/>
      <c r="BQ667" s="10"/>
      <c r="BR667" s="10"/>
      <c r="BS667" s="10"/>
      <c r="BT667" s="10"/>
      <c r="BU667" s="10"/>
      <c r="BV667" s="10"/>
      <c r="BW667" s="10"/>
      <c r="BX667" s="10"/>
      <c r="BY667" s="10"/>
      <c r="BZ667" s="10"/>
      <c r="CK667" s="11"/>
      <c r="CL667" s="11"/>
    </row>
    <row r="668" spans="58:90" s="3" customFormat="1" x14ac:dyDescent="0.35">
      <c r="BF668" s="10"/>
      <c r="BG668" s="10"/>
      <c r="BH668" s="10"/>
      <c r="BI668" s="10"/>
      <c r="BJ668" s="10"/>
      <c r="BK668" s="10"/>
      <c r="BL668" s="10"/>
      <c r="BM668" s="10"/>
      <c r="BN668" s="10"/>
      <c r="BO668" s="10"/>
      <c r="BP668" s="10"/>
      <c r="BQ668" s="10"/>
      <c r="BR668" s="10"/>
      <c r="BS668" s="10"/>
      <c r="BT668" s="10"/>
      <c r="BU668" s="10"/>
      <c r="BV668" s="10"/>
      <c r="BW668" s="10"/>
      <c r="BX668" s="10"/>
      <c r="BY668" s="10"/>
      <c r="BZ668" s="10"/>
      <c r="CK668" s="11"/>
      <c r="CL668" s="11"/>
    </row>
    <row r="669" spans="58:90" s="3" customFormat="1" x14ac:dyDescent="0.35">
      <c r="BF669" s="10"/>
      <c r="BG669" s="10"/>
      <c r="BH669" s="10"/>
      <c r="BI669" s="10"/>
      <c r="BJ669" s="10"/>
      <c r="BK669" s="10"/>
      <c r="BL669" s="10"/>
      <c r="BM669" s="10"/>
      <c r="BN669" s="10"/>
      <c r="BO669" s="10"/>
      <c r="BP669" s="10"/>
      <c r="BQ669" s="10"/>
      <c r="BR669" s="10"/>
      <c r="BS669" s="10"/>
      <c r="BT669" s="10"/>
      <c r="BU669" s="10"/>
      <c r="BV669" s="10"/>
      <c r="BW669" s="10"/>
      <c r="BX669" s="10"/>
      <c r="BY669" s="10"/>
      <c r="BZ669" s="10"/>
      <c r="CK669" s="11"/>
      <c r="CL669" s="11"/>
    </row>
    <row r="670" spans="58:90" s="3" customFormat="1" x14ac:dyDescent="0.35">
      <c r="BF670" s="10"/>
      <c r="BG670" s="10"/>
      <c r="BH670" s="10"/>
      <c r="BI670" s="10"/>
      <c r="BJ670" s="10"/>
      <c r="BK670" s="10"/>
      <c r="BL670" s="10"/>
      <c r="BM670" s="10"/>
      <c r="BN670" s="10"/>
      <c r="BO670" s="10"/>
      <c r="BP670" s="10"/>
      <c r="BQ670" s="10"/>
      <c r="BR670" s="10"/>
      <c r="BS670" s="10"/>
      <c r="BT670" s="10"/>
      <c r="BU670" s="10"/>
      <c r="BV670" s="10"/>
      <c r="BW670" s="10"/>
      <c r="BX670" s="10"/>
      <c r="BY670" s="10"/>
      <c r="BZ670" s="10"/>
      <c r="CK670" s="11"/>
      <c r="CL670" s="11"/>
    </row>
    <row r="671" spans="58:90" s="3" customFormat="1" x14ac:dyDescent="0.35">
      <c r="BF671" s="10"/>
      <c r="BG671" s="10"/>
      <c r="BH671" s="10"/>
      <c r="BI671" s="10"/>
      <c r="BJ671" s="10"/>
      <c r="BK671" s="10"/>
      <c r="BL671" s="10"/>
      <c r="BM671" s="10"/>
      <c r="BN671" s="10"/>
      <c r="BO671" s="10"/>
      <c r="BP671" s="10"/>
      <c r="BQ671" s="10"/>
      <c r="BR671" s="10"/>
      <c r="BS671" s="10"/>
      <c r="BT671" s="10"/>
      <c r="BU671" s="10"/>
      <c r="BV671" s="10"/>
      <c r="BW671" s="10"/>
      <c r="BX671" s="10"/>
      <c r="BY671" s="10"/>
      <c r="BZ671" s="10"/>
      <c r="CK671" s="11"/>
      <c r="CL671" s="11"/>
    </row>
    <row r="672" spans="58:90" s="3" customFormat="1" x14ac:dyDescent="0.35">
      <c r="BF672" s="10"/>
      <c r="BG672" s="10"/>
      <c r="BH672" s="10"/>
      <c r="BI672" s="10"/>
      <c r="BJ672" s="10"/>
      <c r="BK672" s="10"/>
      <c r="BL672" s="10"/>
      <c r="BM672" s="10"/>
      <c r="BN672" s="10"/>
      <c r="BO672" s="10"/>
      <c r="BP672" s="10"/>
      <c r="BQ672" s="10"/>
      <c r="BR672" s="10"/>
      <c r="BS672" s="10"/>
      <c r="BT672" s="10"/>
      <c r="BU672" s="10"/>
      <c r="BV672" s="10"/>
      <c r="BW672" s="10"/>
      <c r="BX672" s="10"/>
      <c r="BY672" s="10"/>
      <c r="BZ672" s="10"/>
      <c r="CK672" s="11"/>
      <c r="CL672" s="11"/>
    </row>
    <row r="673" spans="58:90" s="3" customFormat="1" x14ac:dyDescent="0.35">
      <c r="BF673" s="10"/>
      <c r="BG673" s="10"/>
      <c r="BH673" s="10"/>
      <c r="BI673" s="10"/>
      <c r="BJ673" s="10"/>
      <c r="BK673" s="10"/>
      <c r="BL673" s="10"/>
      <c r="BM673" s="10"/>
      <c r="BN673" s="10"/>
      <c r="BO673" s="10"/>
      <c r="BP673" s="10"/>
      <c r="BQ673" s="10"/>
      <c r="BR673" s="10"/>
      <c r="BS673" s="10"/>
      <c r="BT673" s="10"/>
      <c r="BU673" s="10"/>
      <c r="BV673" s="10"/>
      <c r="BW673" s="10"/>
      <c r="BX673" s="10"/>
      <c r="BY673" s="10"/>
      <c r="BZ673" s="10"/>
      <c r="CK673" s="11"/>
      <c r="CL673" s="11"/>
    </row>
    <row r="674" spans="58:90" s="3" customFormat="1" x14ac:dyDescent="0.35">
      <c r="BF674" s="10"/>
      <c r="BG674" s="10"/>
      <c r="BH674" s="10"/>
      <c r="BI674" s="10"/>
      <c r="BJ674" s="10"/>
      <c r="BK674" s="10"/>
      <c r="BL674" s="10"/>
      <c r="BM674" s="10"/>
      <c r="BN674" s="10"/>
      <c r="BO674" s="10"/>
      <c r="BP674" s="10"/>
      <c r="BQ674" s="10"/>
      <c r="BR674" s="10"/>
      <c r="BS674" s="10"/>
      <c r="BT674" s="10"/>
      <c r="BU674" s="10"/>
      <c r="BV674" s="10"/>
      <c r="BW674" s="10"/>
      <c r="BX674" s="10"/>
      <c r="BY674" s="10"/>
      <c r="BZ674" s="10"/>
      <c r="CK674" s="11"/>
      <c r="CL674" s="11"/>
    </row>
    <row r="675" spans="58:90" s="3" customFormat="1" x14ac:dyDescent="0.35">
      <c r="BF675" s="10"/>
      <c r="BG675" s="10"/>
      <c r="BH675" s="10"/>
      <c r="BI675" s="10"/>
      <c r="BJ675" s="10"/>
      <c r="BK675" s="10"/>
      <c r="BL675" s="10"/>
      <c r="BM675" s="10"/>
      <c r="BN675" s="10"/>
      <c r="BO675" s="10"/>
      <c r="BP675" s="10"/>
      <c r="BQ675" s="10"/>
      <c r="BR675" s="10"/>
      <c r="BS675" s="10"/>
      <c r="BT675" s="10"/>
      <c r="BU675" s="10"/>
      <c r="BV675" s="10"/>
      <c r="BW675" s="10"/>
      <c r="BX675" s="10"/>
      <c r="BY675" s="10"/>
      <c r="BZ675" s="10"/>
      <c r="CK675" s="11"/>
      <c r="CL675" s="11"/>
    </row>
    <row r="676" spans="58:90" s="3" customFormat="1" x14ac:dyDescent="0.35">
      <c r="BF676" s="10"/>
      <c r="BG676" s="10"/>
      <c r="BH676" s="10"/>
      <c r="BI676" s="10"/>
      <c r="BJ676" s="10"/>
      <c r="BK676" s="10"/>
      <c r="BL676" s="10"/>
      <c r="BM676" s="10"/>
      <c r="BN676" s="10"/>
      <c r="BO676" s="10"/>
      <c r="BP676" s="10"/>
      <c r="BQ676" s="10"/>
      <c r="BR676" s="10"/>
      <c r="BS676" s="10"/>
      <c r="BT676" s="10"/>
      <c r="BU676" s="10"/>
      <c r="BV676" s="10"/>
      <c r="BW676" s="10"/>
      <c r="BX676" s="10"/>
      <c r="BY676" s="10"/>
      <c r="BZ676" s="10"/>
      <c r="CK676" s="11"/>
      <c r="CL676" s="11"/>
    </row>
    <row r="677" spans="58:90" s="3" customFormat="1" x14ac:dyDescent="0.35">
      <c r="BF677" s="10"/>
      <c r="BG677" s="10"/>
      <c r="BH677" s="10"/>
      <c r="BI677" s="10"/>
      <c r="BJ677" s="10"/>
      <c r="BK677" s="10"/>
      <c r="BL677" s="10"/>
      <c r="BM677" s="10"/>
      <c r="BN677" s="10"/>
      <c r="BO677" s="10"/>
      <c r="BP677" s="10"/>
      <c r="BQ677" s="10"/>
      <c r="BR677" s="10"/>
      <c r="BS677" s="10"/>
      <c r="BT677" s="10"/>
      <c r="BU677" s="10"/>
      <c r="BV677" s="10"/>
      <c r="BW677" s="10"/>
      <c r="BX677" s="10"/>
      <c r="BY677" s="10"/>
      <c r="BZ677" s="10"/>
      <c r="CK677" s="11"/>
      <c r="CL677" s="11"/>
    </row>
    <row r="678" spans="58:90" s="3" customFormat="1" x14ac:dyDescent="0.35">
      <c r="BF678" s="10"/>
      <c r="BG678" s="10"/>
      <c r="BH678" s="10"/>
      <c r="BI678" s="10"/>
      <c r="BJ678" s="10"/>
      <c r="BK678" s="10"/>
      <c r="BL678" s="10"/>
      <c r="BM678" s="10"/>
      <c r="BN678" s="10"/>
      <c r="BO678" s="10"/>
      <c r="BP678" s="10"/>
      <c r="BQ678" s="10"/>
      <c r="BR678" s="10"/>
      <c r="BS678" s="10"/>
      <c r="BT678" s="10"/>
      <c r="BU678" s="10"/>
      <c r="BV678" s="10"/>
      <c r="BW678" s="10"/>
      <c r="BX678" s="10"/>
      <c r="BY678" s="10"/>
      <c r="BZ678" s="10"/>
      <c r="CK678" s="11"/>
      <c r="CL678" s="11"/>
    </row>
    <row r="679" spans="58:90" s="3" customFormat="1" x14ac:dyDescent="0.35">
      <c r="BF679" s="10"/>
      <c r="BG679" s="10"/>
      <c r="BH679" s="10"/>
      <c r="BI679" s="10"/>
      <c r="BJ679" s="10"/>
      <c r="BK679" s="10"/>
      <c r="BL679" s="10"/>
      <c r="BM679" s="10"/>
      <c r="BN679" s="10"/>
      <c r="BO679" s="10"/>
      <c r="BP679" s="10"/>
      <c r="BQ679" s="10"/>
      <c r="BR679" s="10"/>
      <c r="BS679" s="10"/>
      <c r="BT679" s="10"/>
      <c r="BU679" s="10"/>
      <c r="BV679" s="10"/>
      <c r="BW679" s="10"/>
      <c r="BX679" s="10"/>
      <c r="BY679" s="10"/>
      <c r="BZ679" s="10"/>
      <c r="CK679" s="11"/>
      <c r="CL679" s="11"/>
    </row>
    <row r="680" spans="58:90" s="3" customFormat="1" x14ac:dyDescent="0.35">
      <c r="BF680" s="10"/>
      <c r="BG680" s="10"/>
      <c r="BH680" s="10"/>
      <c r="BI680" s="10"/>
      <c r="BJ680" s="10"/>
      <c r="BK680" s="10"/>
      <c r="BL680" s="10"/>
      <c r="BM680" s="10"/>
      <c r="BN680" s="10"/>
      <c r="BO680" s="10"/>
      <c r="BP680" s="10"/>
      <c r="BQ680" s="10"/>
      <c r="BR680" s="10"/>
      <c r="BS680" s="10"/>
      <c r="BT680" s="10"/>
      <c r="BU680" s="10"/>
      <c r="BV680" s="10"/>
      <c r="BW680" s="10"/>
      <c r="BX680" s="10"/>
      <c r="BY680" s="10"/>
      <c r="BZ680" s="10"/>
      <c r="CK680" s="11"/>
      <c r="CL680" s="11"/>
    </row>
    <row r="681" spans="58:90" s="3" customFormat="1" x14ac:dyDescent="0.35">
      <c r="BF681" s="10"/>
      <c r="BG681" s="10"/>
      <c r="BH681" s="10"/>
      <c r="BI681" s="10"/>
      <c r="BJ681" s="10"/>
      <c r="BK681" s="10"/>
      <c r="BL681" s="10"/>
      <c r="BM681" s="10"/>
      <c r="BN681" s="10"/>
      <c r="BO681" s="10"/>
      <c r="BP681" s="10"/>
      <c r="BQ681" s="10"/>
      <c r="BR681" s="10"/>
      <c r="BS681" s="10"/>
      <c r="BT681" s="10"/>
      <c r="BU681" s="10"/>
      <c r="BV681" s="10"/>
      <c r="BW681" s="10"/>
      <c r="BX681" s="10"/>
      <c r="BY681" s="10"/>
      <c r="BZ681" s="10"/>
      <c r="CK681" s="11"/>
      <c r="CL681" s="11"/>
    </row>
    <row r="682" spans="58:90" s="3" customFormat="1" x14ac:dyDescent="0.35">
      <c r="BF682" s="10"/>
      <c r="BG682" s="10"/>
      <c r="BH682" s="10"/>
      <c r="BI682" s="10"/>
      <c r="BJ682" s="10"/>
      <c r="BK682" s="10"/>
      <c r="BL682" s="10"/>
      <c r="BM682" s="10"/>
      <c r="BN682" s="10"/>
      <c r="BO682" s="10"/>
      <c r="BP682" s="10"/>
      <c r="BQ682" s="10"/>
      <c r="BR682" s="10"/>
      <c r="BS682" s="10"/>
      <c r="BT682" s="10"/>
      <c r="BU682" s="10"/>
      <c r="BV682" s="10"/>
      <c r="BW682" s="10"/>
      <c r="BX682" s="10"/>
      <c r="BY682" s="10"/>
      <c r="BZ682" s="10"/>
      <c r="CK682" s="11"/>
      <c r="CL682" s="11"/>
    </row>
    <row r="683" spans="58:90" s="3" customFormat="1" x14ac:dyDescent="0.35">
      <c r="BF683" s="10"/>
      <c r="BG683" s="10"/>
      <c r="BH683" s="10"/>
      <c r="BI683" s="10"/>
      <c r="BJ683" s="10"/>
      <c r="BK683" s="10"/>
      <c r="BL683" s="10"/>
      <c r="BM683" s="10"/>
      <c r="BN683" s="10"/>
      <c r="BO683" s="10"/>
      <c r="BP683" s="10"/>
      <c r="BQ683" s="10"/>
      <c r="BR683" s="10"/>
      <c r="BS683" s="10"/>
      <c r="BT683" s="10"/>
      <c r="BU683" s="10"/>
      <c r="BV683" s="10"/>
      <c r="BW683" s="10"/>
      <c r="BX683" s="10"/>
      <c r="BY683" s="10"/>
      <c r="BZ683" s="10"/>
      <c r="CK683" s="11"/>
      <c r="CL683" s="11"/>
    </row>
    <row r="684" spans="58:90" s="3" customFormat="1" x14ac:dyDescent="0.35">
      <c r="BF684" s="10"/>
      <c r="BG684" s="10"/>
      <c r="BH684" s="10"/>
      <c r="BI684" s="10"/>
      <c r="BJ684" s="10"/>
      <c r="BK684" s="10"/>
      <c r="BL684" s="10"/>
      <c r="BM684" s="10"/>
      <c r="BN684" s="10"/>
      <c r="BO684" s="10"/>
      <c r="BP684" s="10"/>
      <c r="BQ684" s="10"/>
      <c r="BR684" s="10"/>
      <c r="BS684" s="10"/>
      <c r="BT684" s="10"/>
      <c r="BU684" s="10"/>
      <c r="BV684" s="10"/>
      <c r="BW684" s="10"/>
      <c r="BX684" s="10"/>
      <c r="BY684" s="10"/>
      <c r="BZ684" s="10"/>
      <c r="CK684" s="11"/>
      <c r="CL684" s="11"/>
    </row>
    <row r="685" spans="58:90" s="3" customFormat="1" x14ac:dyDescent="0.35">
      <c r="BF685" s="10"/>
      <c r="BG685" s="10"/>
      <c r="BH685" s="10"/>
      <c r="BI685" s="10"/>
      <c r="BJ685" s="10"/>
      <c r="BK685" s="10"/>
      <c r="BL685" s="10"/>
      <c r="BM685" s="10"/>
      <c r="BN685" s="10"/>
      <c r="BO685" s="10"/>
      <c r="BP685" s="10"/>
      <c r="BQ685" s="10"/>
      <c r="BR685" s="10"/>
      <c r="BS685" s="10"/>
      <c r="BT685" s="10"/>
      <c r="BU685" s="10"/>
      <c r="BV685" s="10"/>
      <c r="BW685" s="10"/>
      <c r="BX685" s="10"/>
      <c r="BY685" s="10"/>
      <c r="BZ685" s="10"/>
      <c r="CK685" s="11"/>
      <c r="CL685" s="11"/>
    </row>
    <row r="686" spans="58:90" s="3" customFormat="1" x14ac:dyDescent="0.35">
      <c r="BF686" s="10"/>
      <c r="BG686" s="10"/>
      <c r="BH686" s="10"/>
      <c r="BI686" s="10"/>
      <c r="BJ686" s="10"/>
      <c r="BK686" s="10"/>
      <c r="BL686" s="10"/>
      <c r="BM686" s="10"/>
      <c r="BN686" s="10"/>
      <c r="BO686" s="10"/>
      <c r="BP686" s="10"/>
      <c r="BQ686" s="10"/>
      <c r="BR686" s="10"/>
      <c r="BS686" s="10"/>
      <c r="BT686" s="10"/>
      <c r="BU686" s="10"/>
      <c r="BV686" s="10"/>
      <c r="BW686" s="10"/>
      <c r="BX686" s="10"/>
      <c r="BY686" s="10"/>
      <c r="BZ686" s="10"/>
      <c r="CK686" s="11"/>
      <c r="CL686" s="11"/>
    </row>
    <row r="687" spans="58:90" s="3" customFormat="1" x14ac:dyDescent="0.35">
      <c r="BF687" s="10"/>
      <c r="BG687" s="10"/>
      <c r="BH687" s="10"/>
      <c r="BI687" s="10"/>
      <c r="BJ687" s="10"/>
      <c r="BK687" s="10"/>
      <c r="BL687" s="10"/>
      <c r="BM687" s="10"/>
      <c r="BN687" s="10"/>
      <c r="BO687" s="10"/>
      <c r="BP687" s="10"/>
      <c r="BQ687" s="10"/>
      <c r="BR687" s="10"/>
      <c r="BS687" s="10"/>
      <c r="BT687" s="10"/>
      <c r="BU687" s="10"/>
      <c r="BV687" s="10"/>
      <c r="BW687" s="10"/>
      <c r="BX687" s="10"/>
      <c r="BY687" s="10"/>
      <c r="BZ687" s="10"/>
      <c r="CK687" s="11"/>
      <c r="CL687" s="11"/>
    </row>
    <row r="688" spans="58:90" s="3" customFormat="1" x14ac:dyDescent="0.35">
      <c r="BF688" s="10"/>
      <c r="BG688" s="10"/>
      <c r="BH688" s="10"/>
      <c r="BI688" s="10"/>
      <c r="BJ688" s="10"/>
      <c r="BK688" s="10"/>
      <c r="BL688" s="10"/>
      <c r="BM688" s="10"/>
      <c r="BN688" s="10"/>
      <c r="BO688" s="10"/>
      <c r="BP688" s="10"/>
      <c r="BQ688" s="10"/>
      <c r="BR688" s="10"/>
      <c r="BS688" s="10"/>
      <c r="BT688" s="10"/>
      <c r="BU688" s="10"/>
      <c r="BV688" s="10"/>
      <c r="BW688" s="10"/>
      <c r="BX688" s="10"/>
      <c r="BY688" s="10"/>
      <c r="BZ688" s="10"/>
      <c r="CK688" s="11"/>
      <c r="CL688" s="11"/>
    </row>
    <row r="689" spans="58:90" s="3" customFormat="1" x14ac:dyDescent="0.35">
      <c r="BF689" s="10"/>
      <c r="BG689" s="10"/>
      <c r="BH689" s="10"/>
      <c r="BI689" s="10"/>
      <c r="BJ689" s="10"/>
      <c r="BK689" s="10"/>
      <c r="BL689" s="10"/>
      <c r="BM689" s="10"/>
      <c r="BN689" s="10"/>
      <c r="BO689" s="10"/>
      <c r="BP689" s="10"/>
      <c r="BQ689" s="10"/>
      <c r="BR689" s="10"/>
      <c r="BS689" s="10"/>
      <c r="BT689" s="10"/>
      <c r="BU689" s="10"/>
      <c r="BV689" s="10"/>
      <c r="BW689" s="10"/>
      <c r="BX689" s="10"/>
      <c r="BY689" s="10"/>
      <c r="BZ689" s="10"/>
      <c r="CK689" s="11"/>
      <c r="CL689" s="11"/>
    </row>
    <row r="690" spans="58:90" s="3" customFormat="1" x14ac:dyDescent="0.35">
      <c r="BF690" s="10"/>
      <c r="BG690" s="10"/>
      <c r="BH690" s="10"/>
      <c r="BI690" s="10"/>
      <c r="BJ690" s="10"/>
      <c r="BK690" s="10"/>
      <c r="BL690" s="10"/>
      <c r="BM690" s="10"/>
      <c r="BN690" s="10"/>
      <c r="BO690" s="10"/>
      <c r="BP690" s="10"/>
      <c r="BQ690" s="10"/>
      <c r="BR690" s="10"/>
      <c r="BS690" s="10"/>
      <c r="BT690" s="10"/>
      <c r="BU690" s="10"/>
      <c r="BV690" s="10"/>
      <c r="BW690" s="10"/>
      <c r="BX690" s="10"/>
      <c r="BY690" s="10"/>
      <c r="BZ690" s="10"/>
      <c r="CK690" s="11"/>
      <c r="CL690" s="11"/>
    </row>
    <row r="691" spans="58:90" s="3" customFormat="1" x14ac:dyDescent="0.35">
      <c r="BF691" s="10"/>
      <c r="BG691" s="10"/>
      <c r="BH691" s="10"/>
      <c r="BI691" s="10"/>
      <c r="BJ691" s="10"/>
      <c r="BK691" s="10"/>
      <c r="BL691" s="10"/>
      <c r="BM691" s="10"/>
      <c r="BN691" s="10"/>
      <c r="BO691" s="10"/>
      <c r="BP691" s="10"/>
      <c r="BQ691" s="10"/>
      <c r="BR691" s="10"/>
      <c r="BS691" s="10"/>
      <c r="BT691" s="10"/>
      <c r="BU691" s="10"/>
      <c r="BV691" s="10"/>
      <c r="BW691" s="10"/>
      <c r="BX691" s="10"/>
      <c r="BY691" s="10"/>
      <c r="BZ691" s="10"/>
      <c r="CK691" s="11"/>
      <c r="CL691" s="11"/>
    </row>
    <row r="692" spans="58:90" s="3" customFormat="1" x14ac:dyDescent="0.35">
      <c r="BF692" s="10"/>
      <c r="BG692" s="10"/>
      <c r="BH692" s="10"/>
      <c r="BI692" s="10"/>
      <c r="BJ692" s="10"/>
      <c r="BK692" s="10"/>
      <c r="BL692" s="10"/>
      <c r="BM692" s="10"/>
      <c r="BN692" s="10"/>
      <c r="BO692" s="10"/>
      <c r="BP692" s="10"/>
      <c r="BQ692" s="10"/>
      <c r="BR692" s="10"/>
      <c r="BS692" s="10"/>
      <c r="BT692" s="10"/>
      <c r="BU692" s="10"/>
      <c r="BV692" s="10"/>
      <c r="BW692" s="10"/>
      <c r="BX692" s="10"/>
      <c r="BY692" s="10"/>
      <c r="BZ692" s="10"/>
      <c r="CK692" s="11"/>
      <c r="CL692" s="11"/>
    </row>
    <row r="693" spans="58:90" s="3" customFormat="1" x14ac:dyDescent="0.35">
      <c r="BF693" s="10"/>
      <c r="BG693" s="10"/>
      <c r="BH693" s="10"/>
      <c r="BI693" s="10"/>
      <c r="BJ693" s="10"/>
      <c r="BK693" s="10"/>
      <c r="BL693" s="10"/>
      <c r="BM693" s="10"/>
      <c r="BN693" s="10"/>
      <c r="BO693" s="10"/>
      <c r="BP693" s="10"/>
      <c r="BQ693" s="10"/>
      <c r="BR693" s="10"/>
      <c r="BS693" s="10"/>
      <c r="BT693" s="10"/>
      <c r="BU693" s="10"/>
      <c r="BV693" s="10"/>
      <c r="BW693" s="10"/>
      <c r="BX693" s="10"/>
      <c r="BY693" s="10"/>
      <c r="BZ693" s="10"/>
      <c r="CK693" s="11"/>
      <c r="CL693" s="11"/>
    </row>
    <row r="694" spans="58:90" s="3" customFormat="1" x14ac:dyDescent="0.35">
      <c r="BF694" s="10"/>
      <c r="BG694" s="10"/>
      <c r="BH694" s="10"/>
      <c r="BI694" s="10"/>
      <c r="BJ694" s="10"/>
      <c r="BK694" s="10"/>
      <c r="BL694" s="10"/>
      <c r="BM694" s="10"/>
      <c r="BN694" s="10"/>
      <c r="BO694" s="10"/>
      <c r="BP694" s="10"/>
      <c r="BQ694" s="10"/>
      <c r="BR694" s="10"/>
      <c r="BS694" s="10"/>
      <c r="BT694" s="10"/>
      <c r="BU694" s="10"/>
      <c r="BV694" s="10"/>
      <c r="BW694" s="10"/>
      <c r="BX694" s="10"/>
      <c r="BY694" s="10"/>
      <c r="BZ694" s="10"/>
      <c r="CK694" s="11"/>
      <c r="CL694" s="11"/>
    </row>
    <row r="695" spans="58:90" s="3" customFormat="1" x14ac:dyDescent="0.35">
      <c r="BF695" s="10"/>
      <c r="BG695" s="10"/>
      <c r="BH695" s="10"/>
      <c r="BI695" s="10"/>
      <c r="BJ695" s="10"/>
      <c r="BK695" s="10"/>
      <c r="BL695" s="10"/>
      <c r="BM695" s="10"/>
      <c r="BN695" s="10"/>
      <c r="BO695" s="10"/>
      <c r="BP695" s="10"/>
      <c r="BQ695" s="10"/>
      <c r="BR695" s="10"/>
      <c r="BS695" s="10"/>
      <c r="BT695" s="10"/>
      <c r="BU695" s="10"/>
      <c r="BV695" s="10"/>
      <c r="BW695" s="10"/>
      <c r="BX695" s="10"/>
      <c r="BY695" s="10"/>
      <c r="BZ695" s="10"/>
      <c r="CK695" s="11"/>
      <c r="CL695" s="11"/>
    </row>
    <row r="696" spans="58:90" s="3" customFormat="1" x14ac:dyDescent="0.35">
      <c r="BF696" s="10"/>
      <c r="BG696" s="10"/>
      <c r="BH696" s="10"/>
      <c r="BI696" s="10"/>
      <c r="BJ696" s="10"/>
      <c r="BK696" s="10"/>
      <c r="BL696" s="10"/>
      <c r="BM696" s="10"/>
      <c r="BN696" s="10"/>
      <c r="BO696" s="10"/>
      <c r="BP696" s="10"/>
      <c r="BQ696" s="10"/>
      <c r="BR696" s="10"/>
      <c r="BS696" s="10"/>
      <c r="BT696" s="10"/>
      <c r="BU696" s="10"/>
      <c r="BV696" s="10"/>
      <c r="BW696" s="10"/>
      <c r="BX696" s="10"/>
      <c r="BY696" s="10"/>
      <c r="BZ696" s="10"/>
      <c r="CK696" s="11"/>
      <c r="CL696" s="11"/>
    </row>
    <row r="697" spans="58:90" s="3" customFormat="1" x14ac:dyDescent="0.35">
      <c r="BF697" s="10"/>
      <c r="BG697" s="10"/>
      <c r="BH697" s="10"/>
      <c r="BI697" s="10"/>
      <c r="BJ697" s="10"/>
      <c r="BK697" s="10"/>
      <c r="BL697" s="10"/>
      <c r="BM697" s="10"/>
      <c r="BN697" s="10"/>
      <c r="BO697" s="10"/>
      <c r="BP697" s="10"/>
      <c r="BQ697" s="10"/>
      <c r="BR697" s="10"/>
      <c r="BS697" s="10"/>
      <c r="BT697" s="10"/>
      <c r="BU697" s="10"/>
      <c r="BV697" s="10"/>
      <c r="BW697" s="10"/>
      <c r="BX697" s="10"/>
      <c r="BY697" s="10"/>
      <c r="BZ697" s="10"/>
      <c r="CK697" s="11"/>
      <c r="CL697" s="11"/>
    </row>
    <row r="698" spans="58:90" s="3" customFormat="1" x14ac:dyDescent="0.35">
      <c r="BF698" s="10"/>
      <c r="BG698" s="10"/>
      <c r="BH698" s="10"/>
      <c r="BI698" s="10"/>
      <c r="BJ698" s="10"/>
      <c r="BK698" s="10"/>
      <c r="BL698" s="10"/>
      <c r="BM698" s="10"/>
      <c r="BN698" s="10"/>
      <c r="BO698" s="10"/>
      <c r="BP698" s="10"/>
      <c r="BQ698" s="10"/>
      <c r="BR698" s="10"/>
      <c r="BS698" s="10"/>
      <c r="BT698" s="10"/>
      <c r="BU698" s="10"/>
      <c r="BV698" s="10"/>
      <c r="BW698" s="10"/>
      <c r="BX698" s="10"/>
      <c r="BY698" s="10"/>
      <c r="BZ698" s="10"/>
      <c r="CK698" s="11"/>
      <c r="CL698" s="11"/>
    </row>
    <row r="699" spans="58:90" s="3" customFormat="1" x14ac:dyDescent="0.35">
      <c r="BF699" s="10"/>
      <c r="BG699" s="10"/>
      <c r="BH699" s="10"/>
      <c r="BI699" s="10"/>
      <c r="BJ699" s="10"/>
      <c r="BK699" s="10"/>
      <c r="BL699" s="10"/>
      <c r="BM699" s="10"/>
      <c r="BN699" s="10"/>
      <c r="BO699" s="10"/>
      <c r="BP699" s="10"/>
      <c r="BQ699" s="10"/>
      <c r="BR699" s="10"/>
      <c r="BS699" s="10"/>
      <c r="BT699" s="10"/>
      <c r="BU699" s="10"/>
      <c r="BV699" s="10"/>
      <c r="BW699" s="10"/>
      <c r="BX699" s="10"/>
      <c r="BY699" s="10"/>
      <c r="BZ699" s="10"/>
      <c r="CK699" s="11"/>
      <c r="CL699" s="11"/>
    </row>
    <row r="700" spans="58:90" s="3" customFormat="1" x14ac:dyDescent="0.35">
      <c r="BF700" s="10"/>
      <c r="BG700" s="10"/>
      <c r="BH700" s="10"/>
      <c r="BI700" s="10"/>
      <c r="BJ700" s="10"/>
      <c r="BK700" s="10"/>
      <c r="BL700" s="10"/>
      <c r="BM700" s="10"/>
      <c r="BN700" s="10"/>
      <c r="BO700" s="10"/>
      <c r="BP700" s="10"/>
      <c r="BQ700" s="10"/>
      <c r="BR700" s="10"/>
      <c r="BS700" s="10"/>
      <c r="BT700" s="10"/>
      <c r="BU700" s="10"/>
      <c r="BV700" s="10"/>
      <c r="BW700" s="10"/>
      <c r="BX700" s="10"/>
      <c r="BY700" s="10"/>
      <c r="BZ700" s="10"/>
      <c r="CK700" s="11"/>
      <c r="CL700" s="11"/>
    </row>
    <row r="701" spans="58:90" s="3" customFormat="1" x14ac:dyDescent="0.35">
      <c r="BF701" s="10"/>
      <c r="BG701" s="10"/>
      <c r="BH701" s="10"/>
      <c r="BI701" s="10"/>
      <c r="BJ701" s="10"/>
      <c r="BK701" s="10"/>
      <c r="BL701" s="10"/>
      <c r="BM701" s="10"/>
      <c r="BN701" s="10"/>
      <c r="BO701" s="10"/>
      <c r="BP701" s="10"/>
      <c r="BQ701" s="10"/>
      <c r="BR701" s="10"/>
      <c r="BS701" s="10"/>
      <c r="BT701" s="10"/>
      <c r="BU701" s="10"/>
      <c r="BV701" s="10"/>
      <c r="BW701" s="10"/>
      <c r="BX701" s="10"/>
      <c r="BY701" s="10"/>
      <c r="BZ701" s="10"/>
      <c r="CK701" s="11"/>
      <c r="CL701" s="11"/>
    </row>
    <row r="702" spans="58:90" s="3" customFormat="1" x14ac:dyDescent="0.35">
      <c r="BF702" s="10"/>
      <c r="BG702" s="10"/>
      <c r="BH702" s="10"/>
      <c r="BI702" s="10"/>
      <c r="BJ702" s="10"/>
      <c r="BK702" s="10"/>
      <c r="BL702" s="10"/>
      <c r="BM702" s="10"/>
      <c r="BN702" s="10"/>
      <c r="BO702" s="10"/>
      <c r="BP702" s="10"/>
      <c r="BQ702" s="10"/>
      <c r="BR702" s="10"/>
      <c r="BS702" s="10"/>
      <c r="BT702" s="10"/>
      <c r="BU702" s="10"/>
      <c r="BV702" s="10"/>
      <c r="BW702" s="10"/>
      <c r="BX702" s="10"/>
      <c r="BY702" s="10"/>
      <c r="BZ702" s="10"/>
      <c r="CK702" s="11"/>
      <c r="CL702" s="11"/>
    </row>
    <row r="703" spans="58:90" s="3" customFormat="1" x14ac:dyDescent="0.35">
      <c r="BF703" s="10"/>
      <c r="BG703" s="10"/>
      <c r="BH703" s="10"/>
      <c r="BI703" s="10"/>
      <c r="BJ703" s="10"/>
      <c r="BK703" s="10"/>
      <c r="BL703" s="10"/>
      <c r="BM703" s="10"/>
      <c r="BN703" s="10"/>
      <c r="BO703" s="10"/>
      <c r="BP703" s="10"/>
      <c r="BQ703" s="10"/>
      <c r="BR703" s="10"/>
      <c r="BS703" s="10"/>
      <c r="BT703" s="10"/>
      <c r="BU703" s="10"/>
      <c r="BV703" s="10"/>
      <c r="BW703" s="10"/>
      <c r="BX703" s="10"/>
      <c r="BY703" s="10"/>
      <c r="BZ703" s="10"/>
      <c r="CK703" s="11"/>
      <c r="CL703" s="11"/>
    </row>
    <row r="704" spans="58:90" s="3" customFormat="1" x14ac:dyDescent="0.35">
      <c r="BF704" s="10"/>
      <c r="BG704" s="10"/>
      <c r="BH704" s="10"/>
      <c r="BI704" s="10"/>
      <c r="BJ704" s="10"/>
      <c r="BK704" s="10"/>
      <c r="BL704" s="10"/>
      <c r="BM704" s="10"/>
      <c r="BN704" s="10"/>
      <c r="BO704" s="10"/>
      <c r="BP704" s="10"/>
      <c r="BQ704" s="10"/>
      <c r="BR704" s="10"/>
      <c r="BS704" s="10"/>
      <c r="BT704" s="10"/>
      <c r="BU704" s="10"/>
      <c r="BV704" s="10"/>
      <c r="BW704" s="10"/>
      <c r="BX704" s="10"/>
      <c r="BY704" s="10"/>
      <c r="BZ704" s="10"/>
      <c r="CK704" s="11"/>
      <c r="CL704" s="11"/>
    </row>
    <row r="705" spans="58:90" s="3" customFormat="1" x14ac:dyDescent="0.35">
      <c r="BF705" s="10"/>
      <c r="BG705" s="10"/>
      <c r="BH705" s="10"/>
      <c r="BI705" s="10"/>
      <c r="BJ705" s="10"/>
      <c r="BK705" s="10"/>
      <c r="BL705" s="10"/>
      <c r="BM705" s="10"/>
      <c r="BN705" s="10"/>
      <c r="BO705" s="10"/>
      <c r="BP705" s="10"/>
      <c r="BQ705" s="10"/>
      <c r="BR705" s="10"/>
      <c r="BS705" s="10"/>
      <c r="BT705" s="10"/>
      <c r="BU705" s="10"/>
      <c r="BV705" s="10"/>
      <c r="BW705" s="10"/>
      <c r="BX705" s="10"/>
      <c r="BY705" s="10"/>
      <c r="BZ705" s="10"/>
      <c r="CK705" s="11"/>
      <c r="CL705" s="11"/>
    </row>
    <row r="706" spans="58:90" s="3" customFormat="1" x14ac:dyDescent="0.35">
      <c r="BF706" s="10"/>
      <c r="BG706" s="10"/>
      <c r="BH706" s="10"/>
      <c r="BI706" s="10"/>
      <c r="BJ706" s="10"/>
      <c r="BK706" s="10"/>
      <c r="BL706" s="10"/>
      <c r="BM706" s="10"/>
      <c r="BN706" s="10"/>
      <c r="BO706" s="10"/>
      <c r="BP706" s="10"/>
      <c r="BQ706" s="10"/>
      <c r="BR706" s="10"/>
      <c r="BS706" s="10"/>
      <c r="BT706" s="10"/>
      <c r="BU706" s="10"/>
      <c r="BV706" s="10"/>
      <c r="BW706" s="10"/>
      <c r="BX706" s="10"/>
      <c r="BY706" s="10"/>
      <c r="BZ706" s="10"/>
      <c r="CK706" s="11"/>
      <c r="CL706" s="11"/>
    </row>
    <row r="707" spans="58:90" s="3" customFormat="1" x14ac:dyDescent="0.35">
      <c r="BF707" s="10"/>
      <c r="BG707" s="10"/>
      <c r="BH707" s="10"/>
      <c r="BI707" s="10"/>
      <c r="BJ707" s="10"/>
      <c r="BK707" s="10"/>
      <c r="BL707" s="10"/>
      <c r="BM707" s="10"/>
      <c r="BN707" s="10"/>
      <c r="BO707" s="10"/>
      <c r="BP707" s="10"/>
      <c r="BQ707" s="10"/>
      <c r="BR707" s="10"/>
      <c r="BS707" s="10"/>
      <c r="BT707" s="10"/>
      <c r="BU707" s="10"/>
      <c r="BV707" s="10"/>
      <c r="BW707" s="10"/>
      <c r="BX707" s="10"/>
      <c r="BY707" s="10"/>
      <c r="BZ707" s="10"/>
      <c r="CK707" s="11"/>
      <c r="CL707" s="11"/>
    </row>
    <row r="708" spans="58:90" s="3" customFormat="1" x14ac:dyDescent="0.35">
      <c r="BF708" s="10"/>
      <c r="BG708" s="10"/>
      <c r="BH708" s="10"/>
      <c r="BI708" s="10"/>
      <c r="BJ708" s="10"/>
      <c r="BK708" s="10"/>
      <c r="BL708" s="10"/>
      <c r="BM708" s="10"/>
      <c r="BN708" s="10"/>
      <c r="BO708" s="10"/>
      <c r="BP708" s="10"/>
      <c r="BQ708" s="10"/>
      <c r="BR708" s="10"/>
      <c r="BS708" s="10"/>
      <c r="BT708" s="10"/>
      <c r="BU708" s="10"/>
      <c r="BV708" s="10"/>
      <c r="BW708" s="10"/>
      <c r="BX708" s="10"/>
      <c r="BY708" s="10"/>
      <c r="BZ708" s="10"/>
      <c r="CK708" s="11"/>
      <c r="CL708" s="11"/>
    </row>
    <row r="709" spans="58:90" s="3" customFormat="1" x14ac:dyDescent="0.35">
      <c r="BF709" s="10"/>
      <c r="BG709" s="10"/>
      <c r="BH709" s="10"/>
      <c r="BI709" s="10"/>
      <c r="BJ709" s="10"/>
      <c r="BK709" s="10"/>
      <c r="BL709" s="10"/>
      <c r="BM709" s="10"/>
      <c r="BN709" s="10"/>
      <c r="BO709" s="10"/>
      <c r="BP709" s="10"/>
      <c r="BQ709" s="10"/>
      <c r="BR709" s="10"/>
      <c r="BS709" s="10"/>
      <c r="BT709" s="10"/>
      <c r="BU709" s="10"/>
      <c r="BV709" s="10"/>
      <c r="BW709" s="10"/>
      <c r="BX709" s="10"/>
      <c r="BY709" s="10"/>
      <c r="BZ709" s="10"/>
      <c r="CK709" s="11"/>
      <c r="CL709" s="11"/>
    </row>
    <row r="710" spans="58:90" s="3" customFormat="1" x14ac:dyDescent="0.35">
      <c r="BF710" s="10"/>
      <c r="BG710" s="10"/>
      <c r="BH710" s="10"/>
      <c r="BI710" s="10"/>
      <c r="BJ710" s="10"/>
      <c r="BK710" s="10"/>
      <c r="BL710" s="10"/>
      <c r="BM710" s="10"/>
      <c r="BN710" s="10"/>
      <c r="BO710" s="10"/>
      <c r="BP710" s="10"/>
      <c r="BQ710" s="10"/>
      <c r="BR710" s="10"/>
      <c r="BS710" s="10"/>
      <c r="BT710" s="10"/>
      <c r="BU710" s="10"/>
      <c r="BV710" s="10"/>
      <c r="BW710" s="10"/>
      <c r="BX710" s="10"/>
      <c r="BY710" s="10"/>
      <c r="BZ710" s="10"/>
      <c r="CK710" s="11"/>
      <c r="CL710" s="11"/>
    </row>
    <row r="711" spans="58:90" s="3" customFormat="1" x14ac:dyDescent="0.35">
      <c r="BF711" s="10"/>
      <c r="BG711" s="10"/>
      <c r="BH711" s="10"/>
      <c r="BI711" s="10"/>
      <c r="BJ711" s="10"/>
      <c r="BK711" s="10"/>
      <c r="BL711" s="10"/>
      <c r="BM711" s="10"/>
      <c r="BN711" s="10"/>
      <c r="BO711" s="10"/>
      <c r="BP711" s="10"/>
      <c r="BQ711" s="10"/>
      <c r="BR711" s="10"/>
      <c r="BS711" s="10"/>
      <c r="BT711" s="10"/>
      <c r="BU711" s="10"/>
      <c r="BV711" s="10"/>
      <c r="BW711" s="10"/>
      <c r="BX711" s="10"/>
      <c r="BY711" s="10"/>
      <c r="BZ711" s="10"/>
      <c r="CK711" s="11"/>
      <c r="CL711" s="11"/>
    </row>
    <row r="712" spans="58:90" s="3" customFormat="1" x14ac:dyDescent="0.35">
      <c r="BF712" s="10"/>
      <c r="BG712" s="10"/>
      <c r="BH712" s="10"/>
      <c r="BI712" s="10"/>
      <c r="BJ712" s="10"/>
      <c r="BK712" s="10"/>
      <c r="BL712" s="10"/>
      <c r="BM712" s="10"/>
      <c r="BN712" s="10"/>
      <c r="BO712" s="10"/>
      <c r="BP712" s="10"/>
      <c r="BQ712" s="10"/>
      <c r="BR712" s="10"/>
      <c r="BS712" s="10"/>
      <c r="BT712" s="10"/>
      <c r="BU712" s="10"/>
      <c r="BV712" s="10"/>
      <c r="BW712" s="10"/>
      <c r="BX712" s="10"/>
      <c r="BY712" s="10"/>
      <c r="BZ712" s="10"/>
      <c r="CK712" s="11"/>
      <c r="CL712" s="11"/>
    </row>
    <row r="713" spans="58:90" s="3" customFormat="1" x14ac:dyDescent="0.35">
      <c r="BF713" s="10"/>
      <c r="BG713" s="10"/>
      <c r="BH713" s="10"/>
      <c r="BI713" s="10"/>
      <c r="BJ713" s="10"/>
      <c r="BK713" s="10"/>
      <c r="BL713" s="10"/>
      <c r="BM713" s="10"/>
      <c r="BN713" s="10"/>
      <c r="BO713" s="10"/>
      <c r="BP713" s="10"/>
      <c r="BQ713" s="10"/>
      <c r="BR713" s="10"/>
      <c r="BS713" s="10"/>
      <c r="BT713" s="10"/>
      <c r="BU713" s="10"/>
      <c r="BV713" s="10"/>
      <c r="BW713" s="10"/>
      <c r="BX713" s="10"/>
      <c r="BY713" s="10"/>
      <c r="BZ713" s="10"/>
      <c r="CK713" s="11"/>
      <c r="CL713" s="11"/>
    </row>
    <row r="714" spans="58:90" s="3" customFormat="1" x14ac:dyDescent="0.35">
      <c r="BF714" s="10"/>
      <c r="BG714" s="10"/>
      <c r="BH714" s="10"/>
      <c r="BI714" s="10"/>
      <c r="BJ714" s="10"/>
      <c r="BK714" s="10"/>
      <c r="BL714" s="10"/>
      <c r="BM714" s="10"/>
      <c r="BN714" s="10"/>
      <c r="BO714" s="10"/>
      <c r="BP714" s="10"/>
      <c r="BQ714" s="10"/>
      <c r="BR714" s="10"/>
      <c r="BS714" s="10"/>
      <c r="BT714" s="10"/>
      <c r="BU714" s="10"/>
      <c r="BV714" s="10"/>
      <c r="BW714" s="10"/>
      <c r="BX714" s="10"/>
      <c r="BY714" s="10"/>
      <c r="BZ714" s="10"/>
      <c r="CK714" s="11"/>
      <c r="CL714" s="11"/>
    </row>
    <row r="715" spans="58:90" s="3" customFormat="1" x14ac:dyDescent="0.35">
      <c r="BF715" s="10"/>
      <c r="BG715" s="10"/>
      <c r="BH715" s="10"/>
      <c r="BI715" s="10"/>
      <c r="BJ715" s="10"/>
      <c r="BK715" s="10"/>
      <c r="BL715" s="10"/>
      <c r="BM715" s="10"/>
      <c r="BN715" s="10"/>
      <c r="BO715" s="10"/>
      <c r="BP715" s="10"/>
      <c r="BQ715" s="10"/>
      <c r="BR715" s="10"/>
      <c r="BS715" s="10"/>
      <c r="BT715" s="10"/>
      <c r="BU715" s="10"/>
      <c r="BV715" s="10"/>
      <c r="BW715" s="10"/>
      <c r="BX715" s="10"/>
      <c r="BY715" s="10"/>
      <c r="BZ715" s="10"/>
      <c r="CK715" s="11"/>
      <c r="CL715" s="11"/>
    </row>
    <row r="716" spans="58:90" s="3" customFormat="1" x14ac:dyDescent="0.35">
      <c r="BF716" s="10"/>
      <c r="BG716" s="10"/>
      <c r="BH716" s="10"/>
      <c r="BI716" s="10"/>
      <c r="BJ716" s="10"/>
      <c r="BK716" s="10"/>
      <c r="BL716" s="10"/>
      <c r="BM716" s="10"/>
      <c r="BN716" s="10"/>
      <c r="BO716" s="10"/>
      <c r="BP716" s="10"/>
      <c r="BQ716" s="10"/>
      <c r="BR716" s="10"/>
      <c r="BS716" s="10"/>
      <c r="BT716" s="10"/>
      <c r="BU716" s="10"/>
      <c r="BV716" s="10"/>
      <c r="BW716" s="10"/>
      <c r="BX716" s="10"/>
      <c r="BY716" s="10"/>
      <c r="BZ716" s="10"/>
      <c r="CK716" s="11"/>
      <c r="CL716" s="11"/>
    </row>
    <row r="717" spans="58:90" s="3" customFormat="1" x14ac:dyDescent="0.35">
      <c r="BF717" s="10"/>
      <c r="BG717" s="10"/>
      <c r="BH717" s="10"/>
      <c r="BI717" s="10"/>
      <c r="BJ717" s="10"/>
      <c r="BK717" s="10"/>
      <c r="BL717" s="10"/>
      <c r="BM717" s="10"/>
      <c r="BN717" s="10"/>
      <c r="BO717" s="10"/>
      <c r="BP717" s="10"/>
      <c r="BQ717" s="10"/>
      <c r="BR717" s="10"/>
      <c r="BS717" s="10"/>
      <c r="BT717" s="10"/>
      <c r="BU717" s="10"/>
      <c r="BV717" s="10"/>
      <c r="BW717" s="10"/>
      <c r="BX717" s="10"/>
      <c r="BY717" s="10"/>
      <c r="BZ717" s="10"/>
      <c r="CK717" s="11"/>
      <c r="CL717" s="11"/>
    </row>
    <row r="718" spans="58:90" s="3" customFormat="1" x14ac:dyDescent="0.35">
      <c r="BF718" s="10"/>
      <c r="BG718" s="10"/>
      <c r="BH718" s="10"/>
      <c r="BI718" s="10"/>
      <c r="BJ718" s="10"/>
      <c r="BK718" s="10"/>
      <c r="BL718" s="10"/>
      <c r="BM718" s="10"/>
      <c r="BN718" s="10"/>
      <c r="BO718" s="10"/>
      <c r="BP718" s="10"/>
      <c r="BQ718" s="10"/>
      <c r="BR718" s="10"/>
      <c r="BS718" s="10"/>
      <c r="BT718" s="10"/>
      <c r="BU718" s="10"/>
      <c r="BV718" s="10"/>
      <c r="BW718" s="10"/>
      <c r="BX718" s="10"/>
      <c r="BY718" s="10"/>
      <c r="BZ718" s="10"/>
      <c r="CK718" s="11"/>
      <c r="CL718" s="11"/>
    </row>
    <row r="719" spans="58:90" s="3" customFormat="1" x14ac:dyDescent="0.35">
      <c r="BF719" s="10"/>
      <c r="BG719" s="10"/>
      <c r="BH719" s="10"/>
      <c r="BI719" s="10"/>
      <c r="BJ719" s="10"/>
      <c r="BK719" s="10"/>
      <c r="BL719" s="10"/>
      <c r="BM719" s="10"/>
      <c r="BN719" s="10"/>
      <c r="BO719" s="10"/>
      <c r="BP719" s="10"/>
      <c r="BQ719" s="10"/>
      <c r="BR719" s="10"/>
      <c r="BS719" s="10"/>
      <c r="BT719" s="10"/>
      <c r="BU719" s="10"/>
      <c r="BV719" s="10"/>
      <c r="BW719" s="10"/>
      <c r="BX719" s="10"/>
      <c r="BY719" s="10"/>
      <c r="BZ719" s="10"/>
      <c r="CK719" s="11"/>
      <c r="CL719" s="11"/>
    </row>
    <row r="720" spans="58:90" s="3" customFormat="1" x14ac:dyDescent="0.35">
      <c r="BF720" s="10"/>
      <c r="BG720" s="10"/>
      <c r="BH720" s="10"/>
      <c r="BI720" s="10"/>
      <c r="BJ720" s="10"/>
      <c r="BK720" s="10"/>
      <c r="BL720" s="10"/>
      <c r="BM720" s="10"/>
      <c r="BN720" s="10"/>
      <c r="BO720" s="10"/>
      <c r="BP720" s="10"/>
      <c r="BQ720" s="10"/>
      <c r="BR720" s="10"/>
      <c r="BS720" s="10"/>
      <c r="BT720" s="10"/>
      <c r="BU720" s="10"/>
      <c r="BV720" s="10"/>
      <c r="BW720" s="10"/>
      <c r="BX720" s="10"/>
      <c r="BY720" s="10"/>
      <c r="BZ720" s="10"/>
      <c r="CK720" s="11"/>
      <c r="CL720" s="11"/>
    </row>
    <row r="721" spans="58:90" s="3" customFormat="1" x14ac:dyDescent="0.35">
      <c r="BF721" s="10"/>
      <c r="BG721" s="10"/>
      <c r="BH721" s="10"/>
      <c r="BI721" s="10"/>
      <c r="BJ721" s="10"/>
      <c r="BK721" s="10"/>
      <c r="BL721" s="10"/>
      <c r="BM721" s="10"/>
      <c r="BN721" s="10"/>
      <c r="BO721" s="10"/>
      <c r="BP721" s="10"/>
      <c r="BQ721" s="10"/>
      <c r="BR721" s="10"/>
      <c r="BS721" s="10"/>
      <c r="BT721" s="10"/>
      <c r="BU721" s="10"/>
      <c r="BV721" s="10"/>
      <c r="BW721" s="10"/>
      <c r="BX721" s="10"/>
      <c r="BY721" s="10"/>
      <c r="BZ721" s="10"/>
      <c r="CK721" s="11"/>
      <c r="CL721" s="11"/>
    </row>
    <row r="722" spans="58:90" s="3" customFormat="1" x14ac:dyDescent="0.35">
      <c r="BF722" s="10"/>
      <c r="BG722" s="10"/>
      <c r="BH722" s="10"/>
      <c r="BI722" s="10"/>
      <c r="BJ722" s="10"/>
      <c r="BK722" s="10"/>
      <c r="BL722" s="10"/>
      <c r="BM722" s="10"/>
      <c r="BN722" s="10"/>
      <c r="BO722" s="10"/>
      <c r="BP722" s="10"/>
      <c r="BQ722" s="10"/>
      <c r="BR722" s="10"/>
      <c r="BS722" s="10"/>
      <c r="BT722" s="10"/>
      <c r="BU722" s="10"/>
      <c r="BV722" s="10"/>
      <c r="BW722" s="10"/>
      <c r="BX722" s="10"/>
      <c r="BY722" s="10"/>
      <c r="BZ722" s="10"/>
      <c r="CK722" s="11"/>
      <c r="CL722" s="11"/>
    </row>
    <row r="723" spans="58:90" s="3" customFormat="1" x14ac:dyDescent="0.35">
      <c r="BF723" s="10"/>
      <c r="BG723" s="10"/>
      <c r="BH723" s="10"/>
      <c r="BI723" s="10"/>
      <c r="BJ723" s="10"/>
      <c r="BK723" s="10"/>
      <c r="BL723" s="10"/>
      <c r="BM723" s="10"/>
      <c r="BN723" s="10"/>
      <c r="BO723" s="10"/>
      <c r="BP723" s="10"/>
      <c r="BQ723" s="10"/>
      <c r="BR723" s="10"/>
      <c r="BS723" s="10"/>
      <c r="BT723" s="10"/>
      <c r="BU723" s="10"/>
      <c r="BV723" s="10"/>
      <c r="BW723" s="10"/>
      <c r="BX723" s="10"/>
      <c r="BY723" s="10"/>
      <c r="BZ723" s="10"/>
      <c r="CK723" s="11"/>
      <c r="CL723" s="11"/>
    </row>
    <row r="724" spans="58:90" s="3" customFormat="1" x14ac:dyDescent="0.35">
      <c r="BF724" s="10"/>
      <c r="BG724" s="10"/>
      <c r="BH724" s="10"/>
      <c r="BI724" s="10"/>
      <c r="BJ724" s="10"/>
      <c r="BK724" s="10"/>
      <c r="BL724" s="10"/>
      <c r="BM724" s="10"/>
      <c r="BN724" s="10"/>
      <c r="BO724" s="10"/>
      <c r="BP724" s="10"/>
      <c r="BQ724" s="10"/>
      <c r="BR724" s="10"/>
      <c r="BS724" s="10"/>
      <c r="BT724" s="10"/>
      <c r="BU724" s="10"/>
      <c r="BV724" s="10"/>
      <c r="BW724" s="10"/>
      <c r="BX724" s="10"/>
      <c r="BY724" s="10"/>
      <c r="BZ724" s="10"/>
      <c r="CK724" s="11"/>
      <c r="CL724" s="11"/>
    </row>
    <row r="725" spans="58:90" s="3" customFormat="1" x14ac:dyDescent="0.35">
      <c r="BF725" s="10"/>
      <c r="BG725" s="10"/>
      <c r="BH725" s="10"/>
      <c r="BI725" s="10"/>
      <c r="BJ725" s="10"/>
      <c r="BK725" s="10"/>
      <c r="BL725" s="10"/>
      <c r="BM725" s="10"/>
      <c r="BN725" s="10"/>
      <c r="BO725" s="10"/>
      <c r="BP725" s="10"/>
      <c r="BQ725" s="10"/>
      <c r="BR725" s="10"/>
      <c r="BS725" s="10"/>
      <c r="BT725" s="10"/>
      <c r="BU725" s="10"/>
      <c r="BV725" s="10"/>
      <c r="BW725" s="10"/>
      <c r="BX725" s="10"/>
      <c r="BY725" s="10"/>
      <c r="BZ725" s="10"/>
      <c r="CK725" s="11"/>
      <c r="CL725" s="11"/>
    </row>
    <row r="726" spans="58:90" s="3" customFormat="1" x14ac:dyDescent="0.35">
      <c r="BF726" s="10"/>
      <c r="BG726" s="10"/>
      <c r="BH726" s="10"/>
      <c r="BI726" s="10"/>
      <c r="BJ726" s="10"/>
      <c r="BK726" s="10"/>
      <c r="BL726" s="10"/>
      <c r="BM726" s="10"/>
      <c r="BN726" s="10"/>
      <c r="BO726" s="10"/>
      <c r="BP726" s="10"/>
      <c r="BQ726" s="10"/>
      <c r="BR726" s="10"/>
      <c r="BS726" s="10"/>
      <c r="BT726" s="10"/>
      <c r="BU726" s="10"/>
      <c r="BV726" s="10"/>
      <c r="BW726" s="10"/>
      <c r="BX726" s="10"/>
      <c r="BY726" s="10"/>
      <c r="BZ726" s="10"/>
      <c r="CK726" s="11"/>
      <c r="CL726" s="11"/>
    </row>
    <row r="727" spans="58:90" s="3" customFormat="1" x14ac:dyDescent="0.35">
      <c r="BF727" s="10"/>
      <c r="BG727" s="10"/>
      <c r="BH727" s="10"/>
      <c r="BI727" s="10"/>
      <c r="BJ727" s="10"/>
      <c r="BK727" s="10"/>
      <c r="BL727" s="10"/>
      <c r="BM727" s="10"/>
      <c r="BN727" s="10"/>
      <c r="BO727" s="10"/>
      <c r="BP727" s="10"/>
      <c r="BQ727" s="10"/>
      <c r="BR727" s="10"/>
      <c r="BS727" s="10"/>
      <c r="BT727" s="10"/>
      <c r="BU727" s="10"/>
      <c r="BV727" s="10"/>
      <c r="BW727" s="10"/>
      <c r="BX727" s="10"/>
      <c r="BY727" s="10"/>
      <c r="BZ727" s="10"/>
      <c r="CK727" s="11"/>
      <c r="CL727" s="11"/>
    </row>
    <row r="728" spans="58:90" s="3" customFormat="1" x14ac:dyDescent="0.35">
      <c r="BF728" s="10"/>
      <c r="BG728" s="10"/>
      <c r="BH728" s="10"/>
      <c r="BI728" s="10"/>
      <c r="BJ728" s="10"/>
      <c r="BK728" s="10"/>
      <c r="BL728" s="10"/>
      <c r="BM728" s="10"/>
      <c r="BN728" s="10"/>
      <c r="BO728" s="10"/>
      <c r="BP728" s="10"/>
      <c r="BQ728" s="10"/>
      <c r="BR728" s="10"/>
      <c r="BS728" s="10"/>
      <c r="BT728" s="10"/>
      <c r="BU728" s="10"/>
      <c r="BV728" s="10"/>
      <c r="BW728" s="10"/>
      <c r="BX728" s="10"/>
      <c r="BY728" s="10"/>
      <c r="BZ728" s="10"/>
      <c r="CK728" s="11"/>
      <c r="CL728" s="11"/>
    </row>
    <row r="729" spans="58:90" s="3" customFormat="1" x14ac:dyDescent="0.35">
      <c r="BF729" s="10"/>
      <c r="BG729" s="10"/>
      <c r="BH729" s="10"/>
      <c r="BI729" s="10"/>
      <c r="BJ729" s="10"/>
      <c r="BK729" s="10"/>
      <c r="BL729" s="10"/>
      <c r="BM729" s="10"/>
      <c r="BN729" s="10"/>
      <c r="BO729" s="10"/>
      <c r="BP729" s="10"/>
      <c r="BQ729" s="10"/>
      <c r="BR729" s="10"/>
      <c r="BS729" s="10"/>
      <c r="BT729" s="10"/>
      <c r="BU729" s="10"/>
      <c r="BV729" s="10"/>
      <c r="BW729" s="10"/>
      <c r="BX729" s="10"/>
      <c r="BY729" s="10"/>
      <c r="BZ729" s="10"/>
      <c r="CK729" s="11"/>
      <c r="CL729" s="11"/>
    </row>
    <row r="730" spans="58:90" s="3" customFormat="1" x14ac:dyDescent="0.35">
      <c r="BF730" s="10"/>
      <c r="BG730" s="10"/>
      <c r="BH730" s="10"/>
      <c r="BI730" s="10"/>
      <c r="BJ730" s="10"/>
      <c r="BK730" s="10"/>
      <c r="BL730" s="10"/>
      <c r="BM730" s="10"/>
      <c r="BN730" s="10"/>
      <c r="BO730" s="10"/>
      <c r="BP730" s="10"/>
      <c r="BQ730" s="10"/>
      <c r="BR730" s="10"/>
      <c r="BS730" s="10"/>
      <c r="BT730" s="10"/>
      <c r="BU730" s="10"/>
      <c r="BV730" s="10"/>
      <c r="BW730" s="10"/>
      <c r="BX730" s="10"/>
      <c r="BY730" s="10"/>
      <c r="BZ730" s="10"/>
      <c r="CK730" s="11"/>
      <c r="CL730" s="11"/>
    </row>
    <row r="731" spans="58:90" s="3" customFormat="1" x14ac:dyDescent="0.35">
      <c r="BF731" s="10"/>
      <c r="BG731" s="10"/>
      <c r="BH731" s="10"/>
      <c r="BI731" s="10"/>
      <c r="BJ731" s="10"/>
      <c r="BK731" s="10"/>
      <c r="BL731" s="10"/>
      <c r="BM731" s="10"/>
      <c r="BN731" s="10"/>
      <c r="BO731" s="10"/>
      <c r="BP731" s="10"/>
      <c r="BQ731" s="10"/>
      <c r="BR731" s="10"/>
      <c r="BS731" s="10"/>
      <c r="BT731" s="10"/>
      <c r="BU731" s="10"/>
      <c r="BV731" s="10"/>
      <c r="BW731" s="10"/>
      <c r="BX731" s="10"/>
      <c r="BY731" s="10"/>
      <c r="BZ731" s="10"/>
      <c r="CK731" s="11"/>
      <c r="CL731" s="11"/>
    </row>
    <row r="732" spans="58:90" s="3" customFormat="1" x14ac:dyDescent="0.35">
      <c r="BF732" s="10"/>
      <c r="BG732" s="10"/>
      <c r="BH732" s="10"/>
      <c r="BI732" s="10"/>
      <c r="BJ732" s="10"/>
      <c r="BK732" s="10"/>
      <c r="BL732" s="10"/>
      <c r="BM732" s="10"/>
      <c r="BN732" s="10"/>
      <c r="BO732" s="10"/>
      <c r="BP732" s="10"/>
      <c r="BQ732" s="10"/>
      <c r="BR732" s="10"/>
      <c r="BS732" s="10"/>
      <c r="BT732" s="10"/>
      <c r="BU732" s="10"/>
      <c r="BV732" s="10"/>
      <c r="BW732" s="10"/>
      <c r="BX732" s="10"/>
      <c r="BY732" s="10"/>
      <c r="BZ732" s="10"/>
      <c r="CK732" s="11"/>
      <c r="CL732" s="11"/>
    </row>
    <row r="733" spans="58:90" s="3" customFormat="1" x14ac:dyDescent="0.35">
      <c r="BF733" s="10"/>
      <c r="BG733" s="10"/>
      <c r="BH733" s="10"/>
      <c r="BI733" s="10"/>
      <c r="BJ733" s="10"/>
      <c r="BK733" s="10"/>
      <c r="BL733" s="10"/>
      <c r="BM733" s="10"/>
      <c r="BN733" s="10"/>
      <c r="BO733" s="10"/>
      <c r="BP733" s="10"/>
      <c r="BQ733" s="10"/>
      <c r="BR733" s="10"/>
      <c r="BS733" s="10"/>
      <c r="BT733" s="10"/>
      <c r="BU733" s="10"/>
      <c r="BV733" s="10"/>
      <c r="BW733" s="10"/>
      <c r="BX733" s="10"/>
      <c r="BY733" s="10"/>
      <c r="BZ733" s="10"/>
      <c r="CK733" s="11"/>
      <c r="CL733" s="11"/>
    </row>
    <row r="734" spans="58:90" s="3" customFormat="1" x14ac:dyDescent="0.35">
      <c r="BF734" s="10"/>
      <c r="BG734" s="10"/>
      <c r="BH734" s="10"/>
      <c r="BI734" s="10"/>
      <c r="BJ734" s="10"/>
      <c r="BK734" s="10"/>
      <c r="BL734" s="10"/>
      <c r="BM734" s="10"/>
      <c r="BN734" s="10"/>
      <c r="BO734" s="10"/>
      <c r="BP734" s="10"/>
      <c r="BQ734" s="10"/>
      <c r="BR734" s="10"/>
      <c r="BS734" s="10"/>
      <c r="BT734" s="10"/>
      <c r="BU734" s="10"/>
      <c r="BV734" s="10"/>
      <c r="BW734" s="10"/>
      <c r="BX734" s="10"/>
      <c r="BY734" s="10"/>
      <c r="BZ734" s="10"/>
      <c r="CK734" s="11"/>
      <c r="CL734" s="11"/>
    </row>
    <row r="735" spans="58:90" s="3" customFormat="1" x14ac:dyDescent="0.35">
      <c r="BF735" s="10"/>
      <c r="BG735" s="10"/>
      <c r="BH735" s="10"/>
      <c r="BI735" s="10"/>
      <c r="BJ735" s="10"/>
      <c r="BK735" s="10"/>
      <c r="BL735" s="10"/>
      <c r="BM735" s="10"/>
      <c r="BN735" s="10"/>
      <c r="BO735" s="10"/>
      <c r="BP735" s="10"/>
      <c r="BQ735" s="10"/>
      <c r="BR735" s="10"/>
      <c r="BS735" s="10"/>
      <c r="BT735" s="10"/>
      <c r="BU735" s="10"/>
      <c r="BV735" s="10"/>
      <c r="BW735" s="10"/>
      <c r="BX735" s="10"/>
      <c r="BY735" s="10"/>
      <c r="BZ735" s="10"/>
      <c r="CK735" s="11"/>
      <c r="CL735" s="11"/>
    </row>
    <row r="736" spans="58:90" s="3" customFormat="1" x14ac:dyDescent="0.35">
      <c r="BF736" s="10"/>
      <c r="BG736" s="10"/>
      <c r="BH736" s="10"/>
      <c r="BI736" s="10"/>
      <c r="BJ736" s="10"/>
      <c r="BK736" s="10"/>
      <c r="BL736" s="10"/>
      <c r="BM736" s="10"/>
      <c r="BN736" s="10"/>
      <c r="BO736" s="10"/>
      <c r="BP736" s="10"/>
      <c r="BQ736" s="10"/>
      <c r="BR736" s="10"/>
      <c r="BS736" s="10"/>
      <c r="BT736" s="10"/>
      <c r="BU736" s="10"/>
      <c r="BV736" s="10"/>
      <c r="BW736" s="10"/>
      <c r="BX736" s="10"/>
      <c r="BY736" s="10"/>
      <c r="BZ736" s="10"/>
      <c r="CK736" s="11"/>
      <c r="CL736" s="11"/>
    </row>
    <row r="737" spans="58:90" s="3" customFormat="1" x14ac:dyDescent="0.35">
      <c r="BF737" s="10"/>
      <c r="BG737" s="10"/>
      <c r="BH737" s="10"/>
      <c r="BI737" s="10"/>
      <c r="BJ737" s="10"/>
      <c r="BK737" s="10"/>
      <c r="BL737" s="10"/>
      <c r="BM737" s="10"/>
      <c r="BN737" s="10"/>
      <c r="BO737" s="10"/>
      <c r="BP737" s="10"/>
      <c r="BQ737" s="10"/>
      <c r="BR737" s="10"/>
      <c r="BS737" s="10"/>
      <c r="BT737" s="10"/>
      <c r="BU737" s="10"/>
      <c r="BV737" s="10"/>
      <c r="BW737" s="10"/>
      <c r="BX737" s="10"/>
      <c r="BY737" s="10"/>
      <c r="BZ737" s="10"/>
      <c r="CK737" s="11"/>
      <c r="CL737" s="11"/>
    </row>
    <row r="738" spans="58:90" s="3" customFormat="1" x14ac:dyDescent="0.35">
      <c r="BF738" s="10"/>
      <c r="BG738" s="10"/>
      <c r="BH738" s="10"/>
      <c r="BI738" s="10"/>
      <c r="BJ738" s="10"/>
      <c r="BK738" s="10"/>
      <c r="BL738" s="10"/>
      <c r="BM738" s="10"/>
      <c r="BN738" s="10"/>
      <c r="BO738" s="10"/>
      <c r="BP738" s="10"/>
      <c r="BQ738" s="10"/>
      <c r="BR738" s="10"/>
      <c r="BS738" s="10"/>
      <c r="BT738" s="10"/>
      <c r="BU738" s="10"/>
      <c r="BV738" s="10"/>
      <c r="BW738" s="10"/>
      <c r="BX738" s="10"/>
      <c r="BY738" s="10"/>
      <c r="BZ738" s="10"/>
      <c r="CK738" s="11"/>
      <c r="CL738" s="11"/>
    </row>
    <row r="739" spans="58:90" s="3" customFormat="1" x14ac:dyDescent="0.35">
      <c r="BF739" s="10"/>
      <c r="BG739" s="10"/>
      <c r="BH739" s="10"/>
      <c r="BI739" s="10"/>
      <c r="BJ739" s="10"/>
      <c r="BK739" s="10"/>
      <c r="BL739" s="10"/>
      <c r="BM739" s="10"/>
      <c r="BN739" s="10"/>
      <c r="BO739" s="10"/>
      <c r="BP739" s="10"/>
      <c r="BQ739" s="10"/>
      <c r="BR739" s="10"/>
      <c r="BS739" s="10"/>
      <c r="BT739" s="10"/>
      <c r="BU739" s="10"/>
      <c r="BV739" s="10"/>
      <c r="BW739" s="10"/>
      <c r="BX739" s="10"/>
      <c r="BY739" s="10"/>
      <c r="BZ739" s="10"/>
      <c r="CK739" s="11"/>
      <c r="CL739" s="11"/>
    </row>
    <row r="740" spans="58:90" s="3" customFormat="1" x14ac:dyDescent="0.35">
      <c r="BF740" s="10"/>
      <c r="BG740" s="10"/>
      <c r="BH740" s="10"/>
      <c r="BI740" s="10"/>
      <c r="BJ740" s="10"/>
      <c r="BK740" s="10"/>
      <c r="BL740" s="10"/>
      <c r="BM740" s="10"/>
      <c r="BN740" s="10"/>
      <c r="BO740" s="10"/>
      <c r="BP740" s="10"/>
      <c r="BQ740" s="10"/>
      <c r="BR740" s="10"/>
      <c r="BS740" s="10"/>
      <c r="BT740" s="10"/>
      <c r="BU740" s="10"/>
      <c r="BV740" s="10"/>
      <c r="BW740" s="10"/>
      <c r="BX740" s="10"/>
      <c r="BY740" s="10"/>
      <c r="BZ740" s="10"/>
      <c r="CK740" s="11"/>
      <c r="CL740" s="11"/>
    </row>
    <row r="741" spans="58:90" s="3" customFormat="1" x14ac:dyDescent="0.35">
      <c r="BF741" s="10"/>
      <c r="BG741" s="10"/>
      <c r="BH741" s="10"/>
      <c r="BI741" s="10"/>
      <c r="BJ741" s="10"/>
      <c r="BK741" s="10"/>
      <c r="BL741" s="10"/>
      <c r="BM741" s="10"/>
      <c r="BN741" s="10"/>
      <c r="BO741" s="10"/>
      <c r="BP741" s="10"/>
      <c r="BQ741" s="10"/>
      <c r="BR741" s="10"/>
      <c r="BS741" s="10"/>
      <c r="BT741" s="10"/>
      <c r="BU741" s="10"/>
      <c r="BV741" s="10"/>
      <c r="BW741" s="10"/>
      <c r="BX741" s="10"/>
      <c r="BY741" s="10"/>
      <c r="BZ741" s="10"/>
      <c r="CK741" s="11"/>
      <c r="CL741" s="11"/>
    </row>
    <row r="742" spans="58:90" s="3" customFormat="1" x14ac:dyDescent="0.35">
      <c r="BF742" s="10"/>
      <c r="BG742" s="10"/>
      <c r="BH742" s="10"/>
      <c r="BI742" s="10"/>
      <c r="BJ742" s="10"/>
      <c r="BK742" s="10"/>
      <c r="BL742" s="10"/>
      <c r="BM742" s="10"/>
      <c r="BN742" s="10"/>
      <c r="BO742" s="10"/>
      <c r="BP742" s="10"/>
      <c r="BQ742" s="10"/>
      <c r="BR742" s="10"/>
      <c r="BS742" s="10"/>
      <c r="BT742" s="10"/>
      <c r="BU742" s="10"/>
      <c r="BV742" s="10"/>
      <c r="BW742" s="10"/>
      <c r="BX742" s="10"/>
      <c r="BY742" s="10"/>
      <c r="BZ742" s="10"/>
      <c r="CK742" s="11"/>
      <c r="CL742" s="11"/>
    </row>
    <row r="743" spans="58:90" s="3" customFormat="1" x14ac:dyDescent="0.35">
      <c r="BF743" s="10"/>
      <c r="BG743" s="10"/>
      <c r="BH743" s="10"/>
      <c r="BI743" s="10"/>
      <c r="BJ743" s="10"/>
      <c r="BK743" s="10"/>
      <c r="BL743" s="10"/>
      <c r="BM743" s="10"/>
      <c r="BN743" s="10"/>
      <c r="BO743" s="10"/>
      <c r="BP743" s="10"/>
      <c r="BQ743" s="10"/>
      <c r="BR743" s="10"/>
      <c r="BS743" s="10"/>
      <c r="BT743" s="10"/>
      <c r="BU743" s="10"/>
      <c r="BV743" s="10"/>
      <c r="BW743" s="10"/>
      <c r="BX743" s="10"/>
      <c r="BY743" s="10"/>
      <c r="BZ743" s="10"/>
      <c r="CK743" s="11"/>
      <c r="CL743" s="11"/>
    </row>
    <row r="744" spans="58:90" s="3" customFormat="1" x14ac:dyDescent="0.35">
      <c r="BF744" s="10"/>
      <c r="BG744" s="10"/>
      <c r="BH744" s="10"/>
      <c r="BI744" s="10"/>
      <c r="BJ744" s="10"/>
      <c r="BK744" s="10"/>
      <c r="BL744" s="10"/>
      <c r="BM744" s="10"/>
      <c r="BN744" s="10"/>
      <c r="BO744" s="10"/>
      <c r="BP744" s="10"/>
      <c r="BQ744" s="10"/>
      <c r="BR744" s="10"/>
      <c r="BS744" s="10"/>
      <c r="BT744" s="10"/>
      <c r="BU744" s="10"/>
      <c r="BV744" s="10"/>
      <c r="BW744" s="10"/>
      <c r="BX744" s="10"/>
      <c r="BY744" s="10"/>
      <c r="BZ744" s="10"/>
      <c r="CK744" s="11"/>
      <c r="CL744" s="11"/>
    </row>
    <row r="745" spans="58:90" s="3" customFormat="1" x14ac:dyDescent="0.35">
      <c r="BF745" s="10"/>
      <c r="BG745" s="10"/>
      <c r="BH745" s="10"/>
      <c r="BI745" s="10"/>
      <c r="BJ745" s="10"/>
      <c r="BK745" s="10"/>
      <c r="BL745" s="10"/>
      <c r="BM745" s="10"/>
      <c r="BN745" s="10"/>
      <c r="BO745" s="10"/>
      <c r="BP745" s="10"/>
      <c r="BQ745" s="10"/>
      <c r="BR745" s="10"/>
      <c r="BS745" s="10"/>
      <c r="BT745" s="10"/>
      <c r="BU745" s="10"/>
      <c r="BV745" s="10"/>
      <c r="BW745" s="10"/>
      <c r="BX745" s="10"/>
      <c r="BY745" s="10"/>
      <c r="BZ745" s="10"/>
      <c r="CK745" s="11"/>
      <c r="CL745" s="11"/>
    </row>
    <row r="746" spans="58:90" s="3" customFormat="1" x14ac:dyDescent="0.35">
      <c r="BF746" s="10"/>
      <c r="BG746" s="10"/>
      <c r="BH746" s="10"/>
      <c r="BI746" s="10"/>
      <c r="BJ746" s="10"/>
      <c r="BK746" s="10"/>
      <c r="BL746" s="10"/>
      <c r="BM746" s="10"/>
      <c r="BN746" s="10"/>
      <c r="BO746" s="10"/>
      <c r="BP746" s="10"/>
      <c r="BQ746" s="10"/>
      <c r="BR746" s="10"/>
      <c r="BS746" s="10"/>
      <c r="BT746" s="10"/>
      <c r="BU746" s="10"/>
      <c r="BV746" s="10"/>
      <c r="BW746" s="10"/>
      <c r="BX746" s="10"/>
      <c r="BY746" s="10"/>
      <c r="BZ746" s="10"/>
      <c r="CK746" s="11"/>
      <c r="CL746" s="11"/>
    </row>
    <row r="747" spans="58:90" s="3" customFormat="1" x14ac:dyDescent="0.35">
      <c r="BF747" s="10"/>
      <c r="BG747" s="10"/>
      <c r="BH747" s="10"/>
      <c r="BI747" s="10"/>
      <c r="BJ747" s="10"/>
      <c r="BK747" s="10"/>
      <c r="BL747" s="10"/>
      <c r="BM747" s="10"/>
      <c r="BN747" s="10"/>
      <c r="BO747" s="10"/>
      <c r="BP747" s="10"/>
      <c r="BQ747" s="10"/>
      <c r="BR747" s="10"/>
      <c r="BS747" s="10"/>
      <c r="BT747" s="10"/>
      <c r="BU747" s="10"/>
      <c r="BV747" s="10"/>
      <c r="BW747" s="10"/>
      <c r="BX747" s="10"/>
      <c r="BY747" s="10"/>
      <c r="BZ747" s="10"/>
      <c r="CK747" s="11"/>
      <c r="CL747" s="11"/>
    </row>
    <row r="748" spans="58:90" s="3" customFormat="1" x14ac:dyDescent="0.35">
      <c r="BF748" s="10"/>
      <c r="BG748" s="10"/>
      <c r="BH748" s="10"/>
      <c r="BI748" s="10"/>
      <c r="BJ748" s="10"/>
      <c r="BK748" s="10"/>
      <c r="BL748" s="10"/>
      <c r="BM748" s="10"/>
      <c r="BN748" s="10"/>
      <c r="BO748" s="10"/>
      <c r="BP748" s="10"/>
      <c r="BQ748" s="10"/>
      <c r="BR748" s="10"/>
      <c r="BS748" s="10"/>
      <c r="BT748" s="10"/>
      <c r="BU748" s="10"/>
      <c r="BV748" s="10"/>
      <c r="BW748" s="10"/>
      <c r="BX748" s="10"/>
      <c r="BY748" s="10"/>
      <c r="BZ748" s="10"/>
      <c r="CK748" s="11"/>
      <c r="CL748" s="11"/>
    </row>
    <row r="749" spans="58:90" s="3" customFormat="1" x14ac:dyDescent="0.35">
      <c r="BF749" s="10"/>
      <c r="BG749" s="10"/>
      <c r="BH749" s="10"/>
      <c r="BI749" s="10"/>
      <c r="BJ749" s="10"/>
      <c r="BK749" s="10"/>
      <c r="BL749" s="10"/>
      <c r="BM749" s="10"/>
      <c r="BN749" s="10"/>
      <c r="BO749" s="10"/>
      <c r="BP749" s="10"/>
      <c r="BQ749" s="10"/>
      <c r="BR749" s="10"/>
      <c r="BS749" s="10"/>
      <c r="BT749" s="10"/>
      <c r="BU749" s="10"/>
      <c r="BV749" s="10"/>
      <c r="BW749" s="10"/>
      <c r="BX749" s="10"/>
      <c r="BY749" s="10"/>
      <c r="BZ749" s="10"/>
      <c r="CK749" s="11"/>
      <c r="CL749" s="11"/>
    </row>
    <row r="750" spans="58:90" s="3" customFormat="1" x14ac:dyDescent="0.35">
      <c r="BF750" s="10"/>
      <c r="BG750" s="10"/>
      <c r="BH750" s="10"/>
      <c r="BI750" s="10"/>
      <c r="BJ750" s="10"/>
      <c r="BK750" s="10"/>
      <c r="BL750" s="10"/>
      <c r="BM750" s="10"/>
      <c r="BN750" s="10"/>
      <c r="BO750" s="10"/>
      <c r="BP750" s="10"/>
      <c r="BQ750" s="10"/>
      <c r="BR750" s="10"/>
      <c r="BS750" s="10"/>
      <c r="BT750" s="10"/>
      <c r="BU750" s="10"/>
      <c r="BV750" s="10"/>
      <c r="BW750" s="10"/>
      <c r="BX750" s="10"/>
      <c r="BY750" s="10"/>
      <c r="BZ750" s="10"/>
      <c r="CK750" s="11"/>
      <c r="CL750" s="11"/>
    </row>
    <row r="751" spans="58:90" s="3" customFormat="1" x14ac:dyDescent="0.35">
      <c r="BF751" s="10"/>
      <c r="BG751" s="10"/>
      <c r="BH751" s="10"/>
      <c r="BI751" s="10"/>
      <c r="BJ751" s="10"/>
      <c r="BK751" s="10"/>
      <c r="BL751" s="10"/>
      <c r="BM751" s="10"/>
      <c r="BN751" s="10"/>
      <c r="BO751" s="10"/>
      <c r="BP751" s="10"/>
      <c r="BQ751" s="10"/>
      <c r="BR751" s="10"/>
      <c r="BS751" s="10"/>
      <c r="BT751" s="10"/>
      <c r="BU751" s="10"/>
      <c r="BV751" s="10"/>
      <c r="BW751" s="10"/>
      <c r="BX751" s="10"/>
      <c r="BY751" s="10"/>
      <c r="BZ751" s="10"/>
      <c r="CK751" s="11"/>
      <c r="CL751" s="11"/>
    </row>
    <row r="752" spans="58:90" s="3" customFormat="1" x14ac:dyDescent="0.35">
      <c r="BF752" s="10"/>
      <c r="BG752" s="10"/>
      <c r="BH752" s="10"/>
      <c r="BI752" s="10"/>
      <c r="BJ752" s="10"/>
      <c r="BK752" s="10"/>
      <c r="BL752" s="10"/>
      <c r="BM752" s="10"/>
      <c r="BN752" s="10"/>
      <c r="BO752" s="10"/>
      <c r="BP752" s="10"/>
      <c r="BQ752" s="10"/>
      <c r="BR752" s="10"/>
      <c r="BS752" s="10"/>
      <c r="BT752" s="10"/>
      <c r="BU752" s="10"/>
      <c r="BV752" s="10"/>
      <c r="BW752" s="10"/>
      <c r="BX752" s="10"/>
      <c r="BY752" s="10"/>
      <c r="BZ752" s="10"/>
      <c r="CK752" s="11"/>
      <c r="CL752" s="11"/>
    </row>
    <row r="753" spans="58:90" s="3" customFormat="1" x14ac:dyDescent="0.35">
      <c r="BF753" s="10"/>
      <c r="BG753" s="10"/>
      <c r="BH753" s="10"/>
      <c r="BI753" s="10"/>
      <c r="BJ753" s="10"/>
      <c r="BK753" s="10"/>
      <c r="BL753" s="10"/>
      <c r="BM753" s="10"/>
      <c r="BN753" s="10"/>
      <c r="BO753" s="10"/>
      <c r="BP753" s="10"/>
      <c r="BQ753" s="10"/>
      <c r="BR753" s="10"/>
      <c r="BS753" s="10"/>
      <c r="BT753" s="10"/>
      <c r="BU753" s="10"/>
      <c r="BV753" s="10"/>
      <c r="BW753" s="10"/>
      <c r="BX753" s="10"/>
      <c r="BY753" s="10"/>
      <c r="BZ753" s="10"/>
      <c r="CK753" s="11"/>
      <c r="CL753" s="11"/>
    </row>
    <row r="754" spans="58:90" s="3" customFormat="1" x14ac:dyDescent="0.35">
      <c r="BF754" s="10"/>
      <c r="BG754" s="10"/>
      <c r="BH754" s="10"/>
      <c r="BI754" s="10"/>
      <c r="BJ754" s="10"/>
      <c r="BK754" s="10"/>
      <c r="BL754" s="10"/>
      <c r="BM754" s="10"/>
      <c r="BN754" s="10"/>
      <c r="BO754" s="10"/>
      <c r="BP754" s="10"/>
      <c r="BQ754" s="10"/>
      <c r="BR754" s="10"/>
      <c r="BS754" s="10"/>
      <c r="BT754" s="10"/>
      <c r="BU754" s="10"/>
      <c r="BV754" s="10"/>
      <c r="BW754" s="10"/>
      <c r="BX754" s="10"/>
      <c r="BY754" s="10"/>
      <c r="BZ754" s="10"/>
      <c r="CK754" s="11"/>
      <c r="CL754" s="11"/>
    </row>
    <row r="755" spans="58:90" s="3" customFormat="1" x14ac:dyDescent="0.35">
      <c r="BF755" s="10"/>
      <c r="BG755" s="10"/>
      <c r="BH755" s="10"/>
      <c r="BI755" s="10"/>
      <c r="BJ755" s="10"/>
      <c r="BK755" s="10"/>
      <c r="BL755" s="10"/>
      <c r="BM755" s="10"/>
      <c r="BN755" s="10"/>
      <c r="BO755" s="10"/>
      <c r="BP755" s="10"/>
      <c r="BQ755" s="10"/>
      <c r="BR755" s="10"/>
      <c r="BS755" s="10"/>
      <c r="BT755" s="10"/>
      <c r="BU755" s="10"/>
      <c r="BV755" s="10"/>
      <c r="BW755" s="10"/>
      <c r="BX755" s="10"/>
      <c r="BY755" s="10"/>
      <c r="BZ755" s="10"/>
      <c r="CK755" s="11"/>
      <c r="CL755" s="11"/>
    </row>
    <row r="756" spans="58:90" s="3" customFormat="1" x14ac:dyDescent="0.35">
      <c r="BF756" s="10"/>
      <c r="BG756" s="10"/>
      <c r="BH756" s="10"/>
      <c r="BI756" s="10"/>
      <c r="BJ756" s="10"/>
      <c r="BK756" s="10"/>
      <c r="BL756" s="10"/>
      <c r="BM756" s="10"/>
      <c r="BN756" s="10"/>
      <c r="BO756" s="10"/>
      <c r="BP756" s="10"/>
      <c r="BQ756" s="10"/>
      <c r="BR756" s="10"/>
      <c r="BS756" s="10"/>
      <c r="BT756" s="10"/>
      <c r="BU756" s="10"/>
      <c r="BV756" s="10"/>
      <c r="BW756" s="10"/>
      <c r="BX756" s="10"/>
      <c r="BY756" s="10"/>
      <c r="BZ756" s="10"/>
      <c r="CK756" s="11"/>
      <c r="CL756" s="11"/>
    </row>
    <row r="757" spans="58:90" s="3" customFormat="1" x14ac:dyDescent="0.35">
      <c r="BF757" s="10"/>
      <c r="BG757" s="10"/>
      <c r="BH757" s="10"/>
      <c r="BI757" s="10"/>
      <c r="BJ757" s="10"/>
      <c r="BK757" s="10"/>
      <c r="BL757" s="10"/>
      <c r="BM757" s="10"/>
      <c r="BN757" s="10"/>
      <c r="BO757" s="10"/>
      <c r="BP757" s="10"/>
      <c r="BQ757" s="10"/>
      <c r="BR757" s="10"/>
      <c r="BS757" s="10"/>
      <c r="BT757" s="10"/>
      <c r="BU757" s="10"/>
      <c r="BV757" s="10"/>
      <c r="BW757" s="10"/>
      <c r="BX757" s="10"/>
      <c r="BY757" s="10"/>
      <c r="BZ757" s="10"/>
      <c r="CK757" s="11"/>
      <c r="CL757" s="11"/>
    </row>
    <row r="758" spans="58:90" s="3" customFormat="1" x14ac:dyDescent="0.35">
      <c r="BF758" s="10"/>
      <c r="BG758" s="10"/>
      <c r="BH758" s="10"/>
      <c r="BI758" s="10"/>
      <c r="BJ758" s="10"/>
      <c r="BK758" s="10"/>
      <c r="BL758" s="10"/>
      <c r="BM758" s="10"/>
      <c r="BN758" s="10"/>
      <c r="BO758" s="10"/>
      <c r="BP758" s="10"/>
      <c r="BQ758" s="10"/>
      <c r="BR758" s="10"/>
      <c r="BS758" s="10"/>
      <c r="BT758" s="10"/>
      <c r="BU758" s="10"/>
      <c r="BV758" s="10"/>
      <c r="BW758" s="10"/>
      <c r="BX758" s="10"/>
      <c r="BY758" s="10"/>
      <c r="BZ758" s="10"/>
      <c r="CK758" s="11"/>
      <c r="CL758" s="11"/>
    </row>
    <row r="759" spans="58:90" s="3" customFormat="1" x14ac:dyDescent="0.35">
      <c r="BF759" s="10"/>
      <c r="BG759" s="10"/>
      <c r="BH759" s="10"/>
      <c r="BI759" s="10"/>
      <c r="BJ759" s="10"/>
      <c r="BK759" s="10"/>
      <c r="BL759" s="10"/>
      <c r="BM759" s="10"/>
      <c r="BN759" s="10"/>
      <c r="BO759" s="10"/>
      <c r="BP759" s="10"/>
      <c r="BQ759" s="10"/>
      <c r="BR759" s="10"/>
      <c r="BS759" s="10"/>
      <c r="BT759" s="10"/>
      <c r="BU759" s="10"/>
      <c r="BV759" s="10"/>
      <c r="BW759" s="10"/>
      <c r="BX759" s="10"/>
      <c r="BY759" s="10"/>
      <c r="BZ759" s="10"/>
      <c r="CK759" s="11"/>
      <c r="CL759" s="11"/>
    </row>
    <row r="760" spans="58:90" s="3" customFormat="1" x14ac:dyDescent="0.35">
      <c r="BF760" s="10"/>
      <c r="BG760" s="10"/>
      <c r="BH760" s="10"/>
      <c r="BI760" s="10"/>
      <c r="BJ760" s="10"/>
      <c r="BK760" s="10"/>
      <c r="BL760" s="10"/>
      <c r="BM760" s="10"/>
      <c r="BN760" s="10"/>
      <c r="BO760" s="10"/>
      <c r="BP760" s="10"/>
      <c r="BQ760" s="10"/>
      <c r="BR760" s="10"/>
      <c r="BS760" s="10"/>
      <c r="BT760" s="10"/>
      <c r="BU760" s="10"/>
      <c r="BV760" s="10"/>
      <c r="BW760" s="10"/>
      <c r="BX760" s="10"/>
      <c r="BY760" s="10"/>
      <c r="BZ760" s="10"/>
      <c r="CK760" s="11"/>
      <c r="CL760" s="11"/>
    </row>
    <row r="761" spans="58:90" s="3" customFormat="1" x14ac:dyDescent="0.35">
      <c r="BF761" s="10"/>
      <c r="BG761" s="10"/>
      <c r="BH761" s="10"/>
      <c r="BI761" s="10"/>
      <c r="BJ761" s="10"/>
      <c r="BK761" s="10"/>
      <c r="BL761" s="10"/>
      <c r="BM761" s="10"/>
      <c r="BN761" s="10"/>
      <c r="BO761" s="10"/>
      <c r="BP761" s="10"/>
      <c r="BQ761" s="10"/>
      <c r="BR761" s="10"/>
      <c r="BS761" s="10"/>
      <c r="BT761" s="10"/>
      <c r="BU761" s="10"/>
      <c r="BV761" s="10"/>
      <c r="BW761" s="10"/>
      <c r="BX761" s="10"/>
      <c r="BY761" s="10"/>
      <c r="BZ761" s="10"/>
      <c r="CK761" s="11"/>
      <c r="CL761" s="11"/>
    </row>
    <row r="762" spans="58:90" s="3" customFormat="1" x14ac:dyDescent="0.35">
      <c r="BF762" s="10"/>
      <c r="BG762" s="10"/>
      <c r="BH762" s="10"/>
      <c r="BI762" s="10"/>
      <c r="BJ762" s="10"/>
      <c r="BK762" s="10"/>
      <c r="BL762" s="10"/>
      <c r="BM762" s="10"/>
      <c r="BN762" s="10"/>
      <c r="BO762" s="10"/>
      <c r="BP762" s="10"/>
      <c r="BQ762" s="10"/>
      <c r="BR762" s="10"/>
      <c r="BS762" s="10"/>
      <c r="BT762" s="10"/>
      <c r="BU762" s="10"/>
      <c r="BV762" s="10"/>
      <c r="BW762" s="10"/>
      <c r="BX762" s="10"/>
      <c r="BY762" s="10"/>
      <c r="BZ762" s="10"/>
      <c r="CK762" s="11"/>
      <c r="CL762" s="11"/>
    </row>
    <row r="763" spans="58:90" s="3" customFormat="1" x14ac:dyDescent="0.35">
      <c r="BF763" s="10"/>
      <c r="BG763" s="10"/>
      <c r="BH763" s="10"/>
      <c r="BI763" s="10"/>
      <c r="BJ763" s="10"/>
      <c r="BK763" s="10"/>
      <c r="BL763" s="10"/>
      <c r="BM763" s="10"/>
      <c r="BN763" s="10"/>
      <c r="BO763" s="10"/>
      <c r="BP763" s="10"/>
      <c r="BQ763" s="10"/>
      <c r="BR763" s="10"/>
      <c r="BS763" s="10"/>
      <c r="BT763" s="10"/>
      <c r="BU763" s="10"/>
      <c r="BV763" s="10"/>
      <c r="BW763" s="10"/>
      <c r="BX763" s="10"/>
      <c r="BY763" s="10"/>
      <c r="BZ763" s="10"/>
      <c r="CK763" s="11"/>
      <c r="CL763" s="11"/>
    </row>
    <row r="764" spans="58:90" s="3" customFormat="1" x14ac:dyDescent="0.35">
      <c r="BF764" s="10"/>
      <c r="BG764" s="10"/>
      <c r="BH764" s="10"/>
      <c r="BI764" s="10"/>
      <c r="BJ764" s="10"/>
      <c r="BK764" s="10"/>
      <c r="BL764" s="10"/>
      <c r="BM764" s="10"/>
      <c r="BN764" s="10"/>
      <c r="BO764" s="10"/>
      <c r="BP764" s="10"/>
      <c r="BQ764" s="10"/>
      <c r="BR764" s="10"/>
      <c r="BS764" s="10"/>
      <c r="BT764" s="10"/>
      <c r="BU764" s="10"/>
      <c r="BV764" s="10"/>
      <c r="BW764" s="10"/>
      <c r="BX764" s="10"/>
      <c r="BY764" s="10"/>
      <c r="BZ764" s="10"/>
      <c r="CK764" s="11"/>
      <c r="CL764" s="11"/>
    </row>
    <row r="765" spans="58:90" s="3" customFormat="1" x14ac:dyDescent="0.35">
      <c r="BF765" s="10"/>
      <c r="BG765" s="10"/>
      <c r="BH765" s="10"/>
      <c r="BI765" s="10"/>
      <c r="BJ765" s="10"/>
      <c r="BK765" s="10"/>
      <c r="BL765" s="10"/>
      <c r="BM765" s="10"/>
      <c r="BN765" s="10"/>
      <c r="BO765" s="10"/>
      <c r="BP765" s="10"/>
      <c r="BQ765" s="10"/>
      <c r="BR765" s="10"/>
      <c r="BS765" s="10"/>
      <c r="BT765" s="10"/>
      <c r="BU765" s="10"/>
      <c r="BV765" s="10"/>
      <c r="BW765" s="10"/>
      <c r="BX765" s="10"/>
      <c r="BY765" s="10"/>
      <c r="BZ765" s="10"/>
      <c r="CK765" s="11"/>
      <c r="CL765" s="11"/>
    </row>
    <row r="766" spans="58:90" s="3" customFormat="1" x14ac:dyDescent="0.35">
      <c r="BF766" s="10"/>
      <c r="BG766" s="10"/>
      <c r="BH766" s="10"/>
      <c r="BI766" s="10"/>
      <c r="BJ766" s="10"/>
      <c r="BK766" s="10"/>
      <c r="BL766" s="10"/>
      <c r="BM766" s="10"/>
      <c r="BN766" s="10"/>
      <c r="BO766" s="10"/>
      <c r="BP766" s="10"/>
      <c r="BQ766" s="10"/>
      <c r="BR766" s="10"/>
      <c r="BS766" s="10"/>
      <c r="BT766" s="10"/>
      <c r="BU766" s="10"/>
      <c r="BV766" s="10"/>
      <c r="BW766" s="10"/>
      <c r="BX766" s="10"/>
      <c r="BY766" s="10"/>
      <c r="BZ766" s="10"/>
      <c r="CK766" s="11"/>
      <c r="CL766" s="11"/>
    </row>
    <row r="767" spans="58:90" s="3" customFormat="1" x14ac:dyDescent="0.35">
      <c r="BF767" s="10"/>
      <c r="BG767" s="10"/>
      <c r="BH767" s="10"/>
      <c r="BI767" s="10"/>
      <c r="BJ767" s="10"/>
      <c r="BK767" s="10"/>
      <c r="BL767" s="10"/>
      <c r="BM767" s="10"/>
      <c r="BN767" s="10"/>
      <c r="BO767" s="10"/>
      <c r="BP767" s="10"/>
      <c r="BQ767" s="10"/>
      <c r="BR767" s="10"/>
      <c r="BS767" s="10"/>
      <c r="BT767" s="10"/>
      <c r="BU767" s="10"/>
      <c r="BV767" s="10"/>
      <c r="BW767" s="10"/>
      <c r="BX767" s="10"/>
      <c r="BY767" s="10"/>
      <c r="BZ767" s="10"/>
      <c r="CK767" s="11"/>
      <c r="CL767" s="11"/>
    </row>
    <row r="768" spans="58:90" s="3" customFormat="1" x14ac:dyDescent="0.35">
      <c r="BF768" s="10"/>
      <c r="BG768" s="10"/>
      <c r="BH768" s="10"/>
      <c r="BI768" s="10"/>
      <c r="BJ768" s="10"/>
      <c r="BK768" s="10"/>
      <c r="BL768" s="10"/>
      <c r="BM768" s="10"/>
      <c r="BN768" s="10"/>
      <c r="BO768" s="10"/>
      <c r="BP768" s="10"/>
      <c r="BQ768" s="10"/>
      <c r="BR768" s="10"/>
      <c r="BS768" s="10"/>
      <c r="BT768" s="10"/>
      <c r="BU768" s="10"/>
      <c r="BV768" s="10"/>
      <c r="BW768" s="10"/>
      <c r="BX768" s="10"/>
      <c r="BY768" s="10"/>
      <c r="BZ768" s="10"/>
      <c r="CK768" s="11"/>
      <c r="CL768" s="11"/>
    </row>
    <row r="769" spans="58:90" s="3" customFormat="1" x14ac:dyDescent="0.35">
      <c r="BF769" s="10"/>
      <c r="BG769" s="10"/>
      <c r="BH769" s="10"/>
      <c r="BI769" s="10"/>
      <c r="BJ769" s="10"/>
      <c r="BK769" s="10"/>
      <c r="BL769" s="10"/>
      <c r="BM769" s="10"/>
      <c r="BN769" s="10"/>
      <c r="BO769" s="10"/>
      <c r="BP769" s="10"/>
      <c r="BQ769" s="10"/>
      <c r="BR769" s="10"/>
      <c r="BS769" s="10"/>
      <c r="BT769" s="10"/>
      <c r="BU769" s="10"/>
      <c r="BV769" s="10"/>
      <c r="BW769" s="10"/>
      <c r="BX769" s="10"/>
      <c r="BY769" s="10"/>
      <c r="BZ769" s="10"/>
      <c r="CK769" s="11"/>
      <c r="CL769" s="11"/>
    </row>
    <row r="770" spans="58:90" s="3" customFormat="1" x14ac:dyDescent="0.35">
      <c r="BF770" s="10"/>
      <c r="BG770" s="10"/>
      <c r="BH770" s="10"/>
      <c r="BI770" s="10"/>
      <c r="BJ770" s="10"/>
      <c r="BK770" s="10"/>
      <c r="BL770" s="10"/>
      <c r="BM770" s="10"/>
      <c r="BN770" s="10"/>
      <c r="BO770" s="10"/>
      <c r="BP770" s="10"/>
      <c r="BQ770" s="10"/>
      <c r="BR770" s="10"/>
      <c r="BS770" s="10"/>
      <c r="BT770" s="10"/>
      <c r="BU770" s="10"/>
      <c r="BV770" s="10"/>
      <c r="BW770" s="10"/>
      <c r="BX770" s="10"/>
      <c r="BY770" s="10"/>
      <c r="BZ770" s="10"/>
      <c r="CK770" s="11"/>
      <c r="CL770" s="11"/>
    </row>
    <row r="771" spans="58:90" s="3" customFormat="1" x14ac:dyDescent="0.35">
      <c r="BF771" s="10"/>
      <c r="BG771" s="10"/>
      <c r="BH771" s="10"/>
      <c r="BI771" s="10"/>
      <c r="BJ771" s="10"/>
      <c r="BK771" s="10"/>
      <c r="BL771" s="10"/>
      <c r="BM771" s="10"/>
      <c r="BN771" s="10"/>
      <c r="BO771" s="10"/>
      <c r="BP771" s="10"/>
      <c r="BQ771" s="10"/>
      <c r="BR771" s="10"/>
      <c r="BS771" s="10"/>
      <c r="BT771" s="10"/>
      <c r="BU771" s="10"/>
      <c r="BV771" s="10"/>
      <c r="BW771" s="10"/>
      <c r="BX771" s="10"/>
      <c r="BY771" s="10"/>
      <c r="BZ771" s="10"/>
      <c r="CK771" s="11"/>
      <c r="CL771" s="11"/>
    </row>
    <row r="772" spans="58:90" s="3" customFormat="1" x14ac:dyDescent="0.35">
      <c r="BF772" s="10"/>
      <c r="BG772" s="10"/>
      <c r="BH772" s="10"/>
      <c r="BI772" s="10"/>
      <c r="BJ772" s="10"/>
      <c r="BK772" s="10"/>
      <c r="BL772" s="10"/>
      <c r="BM772" s="10"/>
      <c r="BN772" s="10"/>
      <c r="BO772" s="10"/>
      <c r="BP772" s="10"/>
      <c r="BQ772" s="10"/>
      <c r="BR772" s="10"/>
      <c r="BS772" s="10"/>
      <c r="BT772" s="10"/>
      <c r="BU772" s="10"/>
      <c r="BV772" s="10"/>
      <c r="BW772" s="10"/>
      <c r="BX772" s="10"/>
      <c r="BY772" s="10"/>
      <c r="BZ772" s="10"/>
      <c r="CK772" s="11"/>
      <c r="CL772" s="11"/>
    </row>
    <row r="773" spans="58:90" s="3" customFormat="1" x14ac:dyDescent="0.35">
      <c r="BF773" s="10"/>
      <c r="BG773" s="10"/>
      <c r="BH773" s="10"/>
      <c r="BI773" s="10"/>
      <c r="BJ773" s="10"/>
      <c r="BK773" s="10"/>
      <c r="BL773" s="10"/>
      <c r="BM773" s="10"/>
      <c r="BN773" s="10"/>
      <c r="BO773" s="10"/>
      <c r="BP773" s="10"/>
      <c r="BQ773" s="10"/>
      <c r="BR773" s="10"/>
      <c r="BS773" s="10"/>
      <c r="BT773" s="10"/>
      <c r="BU773" s="10"/>
      <c r="BV773" s="10"/>
      <c r="BW773" s="10"/>
      <c r="BX773" s="10"/>
      <c r="BY773" s="10"/>
      <c r="BZ773" s="10"/>
      <c r="CK773" s="11"/>
      <c r="CL773" s="11"/>
    </row>
    <row r="774" spans="58:90" s="3" customFormat="1" x14ac:dyDescent="0.35">
      <c r="BF774" s="10"/>
      <c r="BG774" s="10"/>
      <c r="BH774" s="10"/>
      <c r="BI774" s="10"/>
      <c r="BJ774" s="10"/>
      <c r="BK774" s="10"/>
      <c r="BL774" s="10"/>
      <c r="BM774" s="10"/>
      <c r="BN774" s="10"/>
      <c r="BO774" s="10"/>
      <c r="BP774" s="10"/>
      <c r="BQ774" s="10"/>
      <c r="BR774" s="10"/>
      <c r="BS774" s="10"/>
      <c r="BT774" s="10"/>
      <c r="BU774" s="10"/>
      <c r="BV774" s="10"/>
      <c r="BW774" s="10"/>
      <c r="BX774" s="10"/>
      <c r="BY774" s="10"/>
      <c r="BZ774" s="10"/>
      <c r="CK774" s="11"/>
      <c r="CL774" s="11"/>
    </row>
    <row r="775" spans="58:90" s="3" customFormat="1" x14ac:dyDescent="0.35">
      <c r="BF775" s="10"/>
      <c r="BG775" s="10"/>
      <c r="BH775" s="10"/>
      <c r="BI775" s="10"/>
      <c r="BJ775" s="10"/>
      <c r="BK775" s="10"/>
      <c r="BL775" s="10"/>
      <c r="BM775" s="10"/>
      <c r="BN775" s="10"/>
      <c r="BO775" s="10"/>
      <c r="BP775" s="10"/>
      <c r="BQ775" s="10"/>
      <c r="BR775" s="10"/>
      <c r="BS775" s="10"/>
      <c r="BT775" s="10"/>
      <c r="BU775" s="10"/>
      <c r="BV775" s="10"/>
      <c r="BW775" s="10"/>
      <c r="BX775" s="10"/>
      <c r="BY775" s="10"/>
      <c r="BZ775" s="10"/>
      <c r="CK775" s="11"/>
      <c r="CL775" s="11"/>
    </row>
    <row r="776" spans="58:90" s="3" customFormat="1" x14ac:dyDescent="0.35">
      <c r="BF776" s="10"/>
      <c r="BG776" s="10"/>
      <c r="BH776" s="10"/>
      <c r="BI776" s="10"/>
      <c r="BJ776" s="10"/>
      <c r="BK776" s="10"/>
      <c r="BL776" s="10"/>
      <c r="BM776" s="10"/>
      <c r="BN776" s="10"/>
      <c r="BO776" s="10"/>
      <c r="BP776" s="10"/>
      <c r="BQ776" s="10"/>
      <c r="BR776" s="10"/>
      <c r="BS776" s="10"/>
      <c r="BT776" s="10"/>
      <c r="BU776" s="10"/>
      <c r="BV776" s="10"/>
      <c r="BW776" s="10"/>
      <c r="BX776" s="10"/>
      <c r="BY776" s="10"/>
      <c r="BZ776" s="10"/>
      <c r="CK776" s="11"/>
      <c r="CL776" s="11"/>
    </row>
    <row r="777" spans="58:90" s="3" customFormat="1" x14ac:dyDescent="0.35">
      <c r="BF777" s="10"/>
      <c r="BG777" s="10"/>
      <c r="BH777" s="10"/>
      <c r="BI777" s="10"/>
      <c r="BJ777" s="10"/>
      <c r="BK777" s="10"/>
      <c r="BL777" s="10"/>
      <c r="BM777" s="10"/>
      <c r="BN777" s="10"/>
      <c r="BO777" s="10"/>
      <c r="BP777" s="10"/>
      <c r="BQ777" s="10"/>
      <c r="BR777" s="10"/>
      <c r="BS777" s="10"/>
      <c r="BT777" s="10"/>
      <c r="BU777" s="10"/>
      <c r="BV777" s="10"/>
      <c r="BW777" s="10"/>
      <c r="BX777" s="10"/>
      <c r="BY777" s="10"/>
      <c r="BZ777" s="10"/>
      <c r="CK777" s="11"/>
      <c r="CL777" s="11"/>
    </row>
    <row r="778" spans="58:90" s="3" customFormat="1" x14ac:dyDescent="0.35">
      <c r="BF778" s="10"/>
      <c r="BG778" s="10"/>
      <c r="BH778" s="10"/>
      <c r="BI778" s="10"/>
      <c r="BJ778" s="10"/>
      <c r="BK778" s="10"/>
      <c r="BL778" s="10"/>
      <c r="BM778" s="10"/>
      <c r="BN778" s="10"/>
      <c r="BO778" s="10"/>
      <c r="BP778" s="10"/>
      <c r="BQ778" s="10"/>
      <c r="BR778" s="10"/>
      <c r="BS778" s="10"/>
      <c r="BT778" s="10"/>
      <c r="BU778" s="10"/>
      <c r="BV778" s="10"/>
      <c r="BW778" s="10"/>
      <c r="BX778" s="10"/>
      <c r="BY778" s="10"/>
      <c r="BZ778" s="10"/>
      <c r="CK778" s="11"/>
      <c r="CL778" s="11"/>
    </row>
    <row r="779" spans="58:90" s="3" customFormat="1" x14ac:dyDescent="0.35">
      <c r="BF779" s="10"/>
      <c r="BG779" s="10"/>
      <c r="BH779" s="10"/>
      <c r="BI779" s="10"/>
      <c r="BJ779" s="10"/>
      <c r="BK779" s="10"/>
      <c r="BL779" s="10"/>
      <c r="BM779" s="10"/>
      <c r="BN779" s="10"/>
      <c r="BO779" s="10"/>
      <c r="BP779" s="10"/>
      <c r="BQ779" s="10"/>
      <c r="BR779" s="10"/>
      <c r="BS779" s="10"/>
      <c r="BT779" s="10"/>
      <c r="BU779" s="10"/>
      <c r="BV779" s="10"/>
      <c r="BW779" s="10"/>
      <c r="BX779" s="10"/>
      <c r="BY779" s="10"/>
      <c r="BZ779" s="10"/>
      <c r="CK779" s="11"/>
      <c r="CL779" s="11"/>
    </row>
    <row r="780" spans="58:90" s="3" customFormat="1" x14ac:dyDescent="0.35">
      <c r="BF780" s="10"/>
      <c r="BG780" s="10"/>
      <c r="BH780" s="10"/>
      <c r="BI780" s="10"/>
      <c r="BJ780" s="10"/>
      <c r="BK780" s="10"/>
      <c r="BL780" s="10"/>
      <c r="BM780" s="10"/>
      <c r="BN780" s="10"/>
      <c r="BO780" s="10"/>
      <c r="BP780" s="10"/>
      <c r="BQ780" s="10"/>
      <c r="BR780" s="10"/>
      <c r="BS780" s="10"/>
      <c r="BT780" s="10"/>
      <c r="BU780" s="10"/>
      <c r="BV780" s="10"/>
      <c r="BW780" s="10"/>
      <c r="BX780" s="10"/>
      <c r="BY780" s="10"/>
      <c r="BZ780" s="10"/>
      <c r="CK780" s="11"/>
      <c r="CL780" s="11"/>
    </row>
    <row r="781" spans="58:90" s="3" customFormat="1" x14ac:dyDescent="0.35">
      <c r="BF781" s="10"/>
      <c r="BG781" s="10"/>
      <c r="BH781" s="10"/>
      <c r="BI781" s="10"/>
      <c r="BJ781" s="10"/>
      <c r="BK781" s="10"/>
      <c r="BL781" s="10"/>
      <c r="BM781" s="10"/>
      <c r="BN781" s="10"/>
      <c r="BO781" s="10"/>
      <c r="BP781" s="10"/>
      <c r="BQ781" s="10"/>
      <c r="BR781" s="10"/>
      <c r="BS781" s="10"/>
      <c r="BT781" s="10"/>
      <c r="BU781" s="10"/>
      <c r="BV781" s="10"/>
      <c r="BW781" s="10"/>
      <c r="BX781" s="10"/>
      <c r="BY781" s="10"/>
      <c r="BZ781" s="10"/>
      <c r="CK781" s="11"/>
      <c r="CL781" s="11"/>
    </row>
    <row r="782" spans="58:90" s="3" customFormat="1" x14ac:dyDescent="0.35">
      <c r="BF782" s="10"/>
      <c r="BG782" s="10"/>
      <c r="BH782" s="10"/>
      <c r="BI782" s="10"/>
      <c r="BJ782" s="10"/>
      <c r="BK782" s="10"/>
      <c r="BL782" s="10"/>
      <c r="BM782" s="10"/>
      <c r="BN782" s="10"/>
      <c r="BO782" s="10"/>
      <c r="BP782" s="10"/>
      <c r="BQ782" s="10"/>
      <c r="BR782" s="10"/>
      <c r="BS782" s="10"/>
      <c r="BT782" s="10"/>
      <c r="BU782" s="10"/>
      <c r="BV782" s="10"/>
      <c r="BW782" s="10"/>
      <c r="BX782" s="10"/>
      <c r="BY782" s="10"/>
      <c r="BZ782" s="10"/>
      <c r="CK782" s="11"/>
      <c r="CL782" s="11"/>
    </row>
    <row r="783" spans="58:90" s="3" customFormat="1" x14ac:dyDescent="0.35">
      <c r="BF783" s="10"/>
      <c r="BG783" s="10"/>
      <c r="BH783" s="10"/>
      <c r="BI783" s="10"/>
      <c r="BJ783" s="10"/>
      <c r="BK783" s="10"/>
      <c r="BL783" s="10"/>
      <c r="BM783" s="10"/>
      <c r="BN783" s="10"/>
      <c r="BO783" s="10"/>
      <c r="BP783" s="10"/>
      <c r="BQ783" s="10"/>
      <c r="BR783" s="10"/>
      <c r="BS783" s="10"/>
      <c r="BT783" s="10"/>
      <c r="BU783" s="10"/>
      <c r="BV783" s="10"/>
      <c r="BW783" s="10"/>
      <c r="BX783" s="10"/>
      <c r="BY783" s="10"/>
      <c r="BZ783" s="10"/>
      <c r="CK783" s="11"/>
      <c r="CL783" s="11"/>
    </row>
    <row r="784" spans="58:90" s="3" customFormat="1" x14ac:dyDescent="0.35">
      <c r="BF784" s="10"/>
      <c r="BG784" s="10"/>
      <c r="BH784" s="10"/>
      <c r="BI784" s="10"/>
      <c r="BJ784" s="10"/>
      <c r="BK784" s="10"/>
      <c r="BL784" s="10"/>
      <c r="BM784" s="10"/>
      <c r="BN784" s="10"/>
      <c r="BO784" s="10"/>
      <c r="BP784" s="10"/>
      <c r="BQ784" s="10"/>
      <c r="BR784" s="10"/>
      <c r="BS784" s="10"/>
      <c r="BT784" s="10"/>
      <c r="BU784" s="10"/>
      <c r="BV784" s="10"/>
      <c r="BW784" s="10"/>
      <c r="BX784" s="10"/>
      <c r="BY784" s="10"/>
      <c r="BZ784" s="10"/>
      <c r="CK784" s="11"/>
      <c r="CL784" s="11"/>
    </row>
    <row r="785" spans="58:90" s="3" customFormat="1" x14ac:dyDescent="0.35">
      <c r="BF785" s="10"/>
      <c r="BG785" s="10"/>
      <c r="BH785" s="10"/>
      <c r="BI785" s="10"/>
      <c r="BJ785" s="10"/>
      <c r="BK785" s="10"/>
      <c r="BL785" s="10"/>
      <c r="BM785" s="10"/>
      <c r="BN785" s="10"/>
      <c r="BO785" s="10"/>
      <c r="BP785" s="10"/>
      <c r="BQ785" s="10"/>
      <c r="BR785" s="10"/>
      <c r="BS785" s="10"/>
      <c r="BT785" s="10"/>
      <c r="BU785" s="10"/>
      <c r="BV785" s="10"/>
      <c r="BW785" s="10"/>
      <c r="BX785" s="10"/>
      <c r="BY785" s="10"/>
      <c r="BZ785" s="10"/>
      <c r="CK785" s="11"/>
      <c r="CL785" s="11"/>
    </row>
    <row r="786" spans="58:90" s="3" customFormat="1" x14ac:dyDescent="0.35">
      <c r="BF786" s="10"/>
      <c r="BG786" s="10"/>
      <c r="BH786" s="10"/>
      <c r="BI786" s="10"/>
      <c r="BJ786" s="10"/>
      <c r="BK786" s="10"/>
      <c r="BL786" s="10"/>
      <c r="BM786" s="10"/>
      <c r="BN786" s="10"/>
      <c r="BO786" s="10"/>
      <c r="BP786" s="10"/>
      <c r="BQ786" s="10"/>
      <c r="BR786" s="10"/>
      <c r="BS786" s="10"/>
      <c r="BT786" s="10"/>
      <c r="BU786" s="10"/>
      <c r="BV786" s="10"/>
      <c r="BW786" s="10"/>
      <c r="BX786" s="10"/>
      <c r="BY786" s="10"/>
      <c r="BZ786" s="10"/>
      <c r="CK786" s="11"/>
      <c r="CL786" s="11"/>
    </row>
    <row r="787" spans="58:90" s="3" customFormat="1" x14ac:dyDescent="0.35">
      <c r="BF787" s="10"/>
      <c r="BG787" s="10"/>
      <c r="BH787" s="10"/>
      <c r="BI787" s="10"/>
      <c r="BJ787" s="10"/>
      <c r="BK787" s="10"/>
      <c r="BL787" s="10"/>
      <c r="BM787" s="10"/>
      <c r="BN787" s="10"/>
      <c r="BO787" s="10"/>
      <c r="BP787" s="10"/>
      <c r="BQ787" s="10"/>
      <c r="BR787" s="10"/>
      <c r="BS787" s="10"/>
      <c r="BT787" s="10"/>
      <c r="BU787" s="10"/>
      <c r="BV787" s="10"/>
      <c r="BW787" s="10"/>
      <c r="BX787" s="10"/>
      <c r="BY787" s="10"/>
      <c r="BZ787" s="10"/>
      <c r="CK787" s="11"/>
      <c r="CL787" s="11"/>
    </row>
    <row r="788" spans="58:90" s="3" customFormat="1" x14ac:dyDescent="0.35">
      <c r="BF788" s="10"/>
      <c r="BG788" s="10"/>
      <c r="BH788" s="10"/>
      <c r="BI788" s="10"/>
      <c r="BJ788" s="10"/>
      <c r="BK788" s="10"/>
      <c r="BL788" s="10"/>
      <c r="BM788" s="10"/>
      <c r="BN788" s="10"/>
      <c r="BO788" s="10"/>
      <c r="BP788" s="10"/>
      <c r="BQ788" s="10"/>
      <c r="BR788" s="10"/>
      <c r="BS788" s="10"/>
      <c r="BT788" s="10"/>
      <c r="BU788" s="10"/>
      <c r="BV788" s="10"/>
      <c r="BW788" s="10"/>
      <c r="BX788" s="10"/>
      <c r="BY788" s="10"/>
      <c r="BZ788" s="10"/>
      <c r="CK788" s="11"/>
      <c r="CL788" s="11"/>
    </row>
    <row r="789" spans="58:90" s="3" customFormat="1" x14ac:dyDescent="0.35">
      <c r="BF789" s="10"/>
      <c r="BG789" s="10"/>
      <c r="BH789" s="10"/>
      <c r="BI789" s="10"/>
      <c r="BJ789" s="10"/>
      <c r="BK789" s="10"/>
      <c r="BL789" s="10"/>
      <c r="BM789" s="10"/>
      <c r="BN789" s="10"/>
      <c r="BO789" s="10"/>
      <c r="BP789" s="10"/>
      <c r="BQ789" s="10"/>
      <c r="BR789" s="10"/>
      <c r="BS789" s="10"/>
      <c r="BT789" s="10"/>
      <c r="BU789" s="10"/>
      <c r="BV789" s="10"/>
      <c r="BW789" s="10"/>
      <c r="BX789" s="10"/>
      <c r="BY789" s="10"/>
      <c r="BZ789" s="10"/>
      <c r="CK789" s="11"/>
      <c r="CL789" s="11"/>
    </row>
    <row r="790" spans="58:90" s="3" customFormat="1" x14ac:dyDescent="0.35">
      <c r="BF790" s="10"/>
      <c r="BG790" s="10"/>
      <c r="BH790" s="10"/>
      <c r="BI790" s="10"/>
      <c r="BJ790" s="10"/>
      <c r="BK790" s="10"/>
      <c r="BL790" s="10"/>
      <c r="BM790" s="10"/>
      <c r="BN790" s="10"/>
      <c r="BO790" s="10"/>
      <c r="BP790" s="10"/>
      <c r="BQ790" s="10"/>
      <c r="BR790" s="10"/>
      <c r="BS790" s="10"/>
      <c r="BT790" s="10"/>
      <c r="BU790" s="10"/>
      <c r="BV790" s="10"/>
      <c r="BW790" s="10"/>
      <c r="BX790" s="10"/>
      <c r="BY790" s="10"/>
      <c r="BZ790" s="10"/>
      <c r="CK790" s="11"/>
      <c r="CL790" s="11"/>
    </row>
    <row r="791" spans="58:90" s="3" customFormat="1" x14ac:dyDescent="0.35">
      <c r="BF791" s="10"/>
      <c r="BG791" s="10"/>
      <c r="BH791" s="10"/>
      <c r="BI791" s="10"/>
      <c r="BJ791" s="10"/>
      <c r="BK791" s="10"/>
      <c r="BL791" s="10"/>
      <c r="BM791" s="10"/>
      <c r="BN791" s="10"/>
      <c r="BO791" s="10"/>
      <c r="BP791" s="10"/>
      <c r="BQ791" s="10"/>
      <c r="BR791" s="10"/>
      <c r="BS791" s="10"/>
      <c r="BT791" s="10"/>
      <c r="BU791" s="10"/>
      <c r="BV791" s="10"/>
      <c r="BW791" s="10"/>
      <c r="BX791" s="10"/>
      <c r="BY791" s="10"/>
      <c r="BZ791" s="10"/>
      <c r="CK791" s="11"/>
      <c r="CL791" s="11"/>
    </row>
    <row r="792" spans="58:90" s="3" customFormat="1" x14ac:dyDescent="0.35">
      <c r="BF792" s="10"/>
      <c r="BG792" s="10"/>
      <c r="BH792" s="10"/>
      <c r="BI792" s="10"/>
      <c r="BJ792" s="10"/>
      <c r="BK792" s="10"/>
      <c r="BL792" s="10"/>
      <c r="BM792" s="10"/>
      <c r="BN792" s="10"/>
      <c r="BO792" s="10"/>
      <c r="BP792" s="10"/>
      <c r="BQ792" s="10"/>
      <c r="BR792" s="10"/>
      <c r="BS792" s="10"/>
      <c r="BT792" s="10"/>
      <c r="BU792" s="10"/>
      <c r="BV792" s="10"/>
      <c r="BW792" s="10"/>
      <c r="BX792" s="10"/>
      <c r="BY792" s="10"/>
      <c r="BZ792" s="10"/>
      <c r="CK792" s="11"/>
      <c r="CL792" s="11"/>
    </row>
    <row r="793" spans="58:90" s="3" customFormat="1" x14ac:dyDescent="0.35">
      <c r="BF793" s="10"/>
      <c r="BG793" s="10"/>
      <c r="BH793" s="10"/>
      <c r="BI793" s="10"/>
      <c r="BJ793" s="10"/>
      <c r="BK793" s="10"/>
      <c r="BL793" s="10"/>
      <c r="BM793" s="10"/>
      <c r="BN793" s="10"/>
      <c r="BO793" s="10"/>
      <c r="BP793" s="10"/>
      <c r="BQ793" s="10"/>
      <c r="BR793" s="10"/>
      <c r="BS793" s="10"/>
      <c r="BT793" s="10"/>
      <c r="BU793" s="10"/>
      <c r="BV793" s="10"/>
      <c r="BW793" s="10"/>
      <c r="BX793" s="10"/>
      <c r="BY793" s="10"/>
      <c r="BZ793" s="10"/>
      <c r="CK793" s="11"/>
      <c r="CL793" s="11"/>
    </row>
    <row r="794" spans="58:90" s="3" customFormat="1" x14ac:dyDescent="0.35">
      <c r="BF794" s="10"/>
      <c r="BG794" s="10"/>
      <c r="BH794" s="10"/>
      <c r="BI794" s="10"/>
      <c r="BJ794" s="10"/>
      <c r="BK794" s="10"/>
      <c r="BL794" s="10"/>
      <c r="BM794" s="10"/>
      <c r="BN794" s="10"/>
      <c r="BO794" s="10"/>
      <c r="BP794" s="10"/>
      <c r="BQ794" s="10"/>
      <c r="BR794" s="10"/>
      <c r="BS794" s="10"/>
      <c r="BT794" s="10"/>
      <c r="BU794" s="10"/>
      <c r="BV794" s="10"/>
      <c r="BW794" s="10"/>
      <c r="BX794" s="10"/>
      <c r="BY794" s="10"/>
      <c r="BZ794" s="10"/>
      <c r="CK794" s="11"/>
      <c r="CL794" s="11"/>
    </row>
    <row r="795" spans="58:90" s="3" customFormat="1" x14ac:dyDescent="0.35">
      <c r="BF795" s="10"/>
      <c r="BG795" s="10"/>
      <c r="BH795" s="10"/>
      <c r="BI795" s="10"/>
      <c r="BJ795" s="10"/>
      <c r="BK795" s="10"/>
      <c r="BL795" s="10"/>
      <c r="BM795" s="10"/>
      <c r="BN795" s="10"/>
      <c r="BO795" s="10"/>
      <c r="BP795" s="10"/>
      <c r="BQ795" s="10"/>
      <c r="BR795" s="10"/>
      <c r="BS795" s="10"/>
      <c r="BT795" s="10"/>
      <c r="BU795" s="10"/>
      <c r="BV795" s="10"/>
      <c r="BW795" s="10"/>
      <c r="BX795" s="10"/>
      <c r="BY795" s="10"/>
      <c r="BZ795" s="10"/>
      <c r="CK795" s="11"/>
      <c r="CL795" s="11"/>
    </row>
    <row r="796" spans="58:90" s="3" customFormat="1" x14ac:dyDescent="0.35">
      <c r="BF796" s="10"/>
      <c r="BG796" s="10"/>
      <c r="BH796" s="10"/>
      <c r="BI796" s="10"/>
      <c r="BJ796" s="10"/>
      <c r="BK796" s="10"/>
      <c r="BL796" s="10"/>
      <c r="BM796" s="10"/>
      <c r="BN796" s="10"/>
      <c r="BO796" s="10"/>
      <c r="BP796" s="10"/>
      <c r="BQ796" s="10"/>
      <c r="BR796" s="10"/>
      <c r="BS796" s="10"/>
      <c r="BT796" s="10"/>
      <c r="BU796" s="10"/>
      <c r="BV796" s="10"/>
      <c r="BW796" s="10"/>
      <c r="BX796" s="10"/>
      <c r="BY796" s="10"/>
      <c r="BZ796" s="10"/>
      <c r="CK796" s="11"/>
      <c r="CL796" s="11"/>
    </row>
    <row r="797" spans="58:90" s="3" customFormat="1" x14ac:dyDescent="0.35">
      <c r="BF797" s="10"/>
      <c r="BG797" s="10"/>
      <c r="BH797" s="10"/>
      <c r="BI797" s="10"/>
      <c r="BJ797" s="10"/>
      <c r="BK797" s="10"/>
      <c r="BL797" s="10"/>
      <c r="BM797" s="10"/>
      <c r="BN797" s="10"/>
      <c r="BO797" s="10"/>
      <c r="BP797" s="10"/>
      <c r="BQ797" s="10"/>
      <c r="BR797" s="10"/>
      <c r="BS797" s="10"/>
      <c r="BT797" s="10"/>
      <c r="BU797" s="10"/>
      <c r="BV797" s="10"/>
      <c r="BW797" s="10"/>
      <c r="BX797" s="10"/>
      <c r="BY797" s="10"/>
      <c r="BZ797" s="10"/>
      <c r="CK797" s="11"/>
      <c r="CL797" s="11"/>
    </row>
    <row r="798" spans="58:90" s="3" customFormat="1" x14ac:dyDescent="0.35">
      <c r="BF798" s="10"/>
      <c r="BG798" s="10"/>
      <c r="BH798" s="10"/>
      <c r="BI798" s="10"/>
      <c r="BJ798" s="10"/>
      <c r="BK798" s="10"/>
      <c r="BL798" s="10"/>
      <c r="BM798" s="10"/>
      <c r="BN798" s="10"/>
      <c r="BO798" s="10"/>
      <c r="BP798" s="10"/>
      <c r="BQ798" s="10"/>
      <c r="BR798" s="10"/>
      <c r="BS798" s="10"/>
      <c r="BT798" s="10"/>
      <c r="BU798" s="10"/>
      <c r="BV798" s="10"/>
      <c r="BW798" s="10"/>
      <c r="BX798" s="10"/>
      <c r="BY798" s="10"/>
      <c r="BZ798" s="10"/>
      <c r="CK798" s="11"/>
      <c r="CL798" s="11"/>
    </row>
    <row r="799" spans="58:90" s="3" customFormat="1" x14ac:dyDescent="0.35">
      <c r="BF799" s="10"/>
      <c r="BG799" s="10"/>
      <c r="BH799" s="10"/>
      <c r="BI799" s="10"/>
      <c r="BJ799" s="10"/>
      <c r="BK799" s="10"/>
      <c r="BL799" s="10"/>
      <c r="BM799" s="10"/>
      <c r="BN799" s="10"/>
      <c r="BO799" s="10"/>
      <c r="BP799" s="10"/>
      <c r="BQ799" s="10"/>
      <c r="BR799" s="10"/>
      <c r="BS799" s="10"/>
      <c r="BT799" s="10"/>
      <c r="BU799" s="10"/>
      <c r="BV799" s="10"/>
      <c r="BW799" s="10"/>
      <c r="BX799" s="10"/>
      <c r="BY799" s="10"/>
      <c r="BZ799" s="10"/>
      <c r="CK799" s="11"/>
      <c r="CL799" s="11"/>
    </row>
    <row r="800" spans="58:90" s="3" customFormat="1" x14ac:dyDescent="0.35">
      <c r="BF800" s="10"/>
      <c r="BG800" s="10"/>
      <c r="BH800" s="10"/>
      <c r="BI800" s="10"/>
      <c r="BJ800" s="10"/>
      <c r="BK800" s="10"/>
      <c r="BL800" s="10"/>
      <c r="BM800" s="10"/>
      <c r="BN800" s="10"/>
      <c r="BO800" s="10"/>
      <c r="BP800" s="10"/>
      <c r="BQ800" s="10"/>
      <c r="BR800" s="10"/>
      <c r="BS800" s="10"/>
      <c r="BT800" s="10"/>
      <c r="BU800" s="10"/>
      <c r="BV800" s="10"/>
      <c r="BW800" s="10"/>
      <c r="BX800" s="10"/>
      <c r="BY800" s="10"/>
      <c r="BZ800" s="10"/>
      <c r="CK800" s="11"/>
      <c r="CL800" s="11"/>
    </row>
    <row r="801" spans="58:90" s="3" customFormat="1" x14ac:dyDescent="0.35">
      <c r="BF801" s="10"/>
      <c r="BG801" s="10"/>
      <c r="BH801" s="10"/>
      <c r="BI801" s="10"/>
      <c r="BJ801" s="10"/>
      <c r="BK801" s="10"/>
      <c r="BL801" s="10"/>
      <c r="BM801" s="10"/>
      <c r="BN801" s="10"/>
      <c r="BO801" s="10"/>
      <c r="BP801" s="10"/>
      <c r="BQ801" s="10"/>
      <c r="BR801" s="10"/>
      <c r="BS801" s="10"/>
      <c r="BT801" s="10"/>
      <c r="BU801" s="10"/>
      <c r="BV801" s="10"/>
      <c r="BW801" s="10"/>
      <c r="BX801" s="10"/>
      <c r="BY801" s="10"/>
      <c r="BZ801" s="10"/>
      <c r="CK801" s="11"/>
      <c r="CL801" s="11"/>
    </row>
    <row r="802" spans="58:90" s="3" customFormat="1" x14ac:dyDescent="0.35">
      <c r="BF802" s="10"/>
      <c r="BG802" s="10"/>
      <c r="BH802" s="10"/>
      <c r="BI802" s="10"/>
      <c r="BJ802" s="10"/>
      <c r="BK802" s="10"/>
      <c r="BL802" s="10"/>
      <c r="BM802" s="10"/>
      <c r="BN802" s="10"/>
      <c r="BO802" s="10"/>
      <c r="BP802" s="10"/>
      <c r="BQ802" s="10"/>
      <c r="BR802" s="10"/>
      <c r="BS802" s="10"/>
      <c r="BT802" s="10"/>
      <c r="BU802" s="10"/>
      <c r="BV802" s="10"/>
      <c r="BW802" s="10"/>
      <c r="BX802" s="10"/>
      <c r="BY802" s="10"/>
      <c r="BZ802" s="10"/>
      <c r="CK802" s="11"/>
      <c r="CL802" s="11"/>
    </row>
    <row r="803" spans="58:90" s="3" customFormat="1" x14ac:dyDescent="0.35">
      <c r="BF803" s="10"/>
      <c r="BG803" s="10"/>
      <c r="BH803" s="10"/>
      <c r="BI803" s="10"/>
      <c r="BJ803" s="10"/>
      <c r="BK803" s="10"/>
      <c r="BL803" s="10"/>
      <c r="BM803" s="10"/>
      <c r="BN803" s="10"/>
      <c r="BO803" s="10"/>
      <c r="BP803" s="10"/>
      <c r="BQ803" s="10"/>
      <c r="BR803" s="10"/>
      <c r="BS803" s="10"/>
      <c r="BT803" s="10"/>
      <c r="BU803" s="10"/>
      <c r="BV803" s="10"/>
      <c r="BW803" s="10"/>
      <c r="BX803" s="10"/>
      <c r="BY803" s="10"/>
      <c r="BZ803" s="10"/>
      <c r="CK803" s="11"/>
      <c r="CL803" s="11"/>
    </row>
    <row r="804" spans="58:90" s="3" customFormat="1" x14ac:dyDescent="0.35">
      <c r="BF804" s="10"/>
      <c r="BG804" s="10"/>
      <c r="BH804" s="10"/>
      <c r="BI804" s="10"/>
      <c r="BJ804" s="10"/>
      <c r="BK804" s="10"/>
      <c r="BL804" s="10"/>
      <c r="BM804" s="10"/>
      <c r="BN804" s="10"/>
      <c r="BO804" s="10"/>
      <c r="BP804" s="10"/>
      <c r="BQ804" s="10"/>
      <c r="BR804" s="10"/>
      <c r="BS804" s="10"/>
      <c r="BT804" s="10"/>
      <c r="BU804" s="10"/>
      <c r="BV804" s="10"/>
      <c r="BW804" s="10"/>
      <c r="BX804" s="10"/>
      <c r="BY804" s="10"/>
      <c r="BZ804" s="10"/>
      <c r="CK804" s="11"/>
      <c r="CL804" s="11"/>
    </row>
    <row r="805" spans="58:90" s="3" customFormat="1" x14ac:dyDescent="0.35">
      <c r="BF805" s="10"/>
      <c r="BG805" s="10"/>
      <c r="BH805" s="10"/>
      <c r="BI805" s="10"/>
      <c r="BJ805" s="10"/>
      <c r="BK805" s="10"/>
      <c r="BL805" s="10"/>
      <c r="BM805" s="10"/>
      <c r="BN805" s="10"/>
      <c r="BO805" s="10"/>
      <c r="BP805" s="10"/>
      <c r="BQ805" s="10"/>
      <c r="BR805" s="10"/>
      <c r="BS805" s="10"/>
      <c r="BT805" s="10"/>
      <c r="BU805" s="10"/>
      <c r="BV805" s="10"/>
      <c r="BW805" s="10"/>
      <c r="BX805" s="10"/>
      <c r="BY805" s="10"/>
      <c r="BZ805" s="10"/>
      <c r="CK805" s="11"/>
      <c r="CL805" s="11"/>
    </row>
    <row r="806" spans="58:90" s="3" customFormat="1" x14ac:dyDescent="0.35">
      <c r="BF806" s="10"/>
      <c r="BG806" s="10"/>
      <c r="BH806" s="10"/>
      <c r="BI806" s="10"/>
      <c r="BJ806" s="10"/>
      <c r="BK806" s="10"/>
      <c r="BL806" s="10"/>
      <c r="BM806" s="10"/>
      <c r="BN806" s="10"/>
      <c r="BO806" s="10"/>
      <c r="BP806" s="10"/>
      <c r="BQ806" s="10"/>
      <c r="BR806" s="10"/>
      <c r="BS806" s="10"/>
      <c r="BT806" s="10"/>
      <c r="BU806" s="10"/>
      <c r="BV806" s="10"/>
      <c r="BW806" s="10"/>
      <c r="BX806" s="10"/>
      <c r="BY806" s="10"/>
      <c r="BZ806" s="10"/>
      <c r="CK806" s="11"/>
      <c r="CL806" s="11"/>
    </row>
    <row r="807" spans="58:90" s="3" customFormat="1" x14ac:dyDescent="0.35">
      <c r="BF807" s="10"/>
      <c r="BG807" s="10"/>
      <c r="BH807" s="10"/>
      <c r="BI807" s="10"/>
      <c r="BJ807" s="10"/>
      <c r="BK807" s="10"/>
      <c r="BL807" s="10"/>
      <c r="BM807" s="10"/>
      <c r="BN807" s="10"/>
      <c r="BO807" s="10"/>
      <c r="BP807" s="10"/>
      <c r="BQ807" s="10"/>
      <c r="BR807" s="10"/>
      <c r="BS807" s="10"/>
      <c r="BT807" s="10"/>
      <c r="BU807" s="10"/>
      <c r="BV807" s="10"/>
      <c r="BW807" s="10"/>
      <c r="BX807" s="10"/>
      <c r="BY807" s="10"/>
      <c r="BZ807" s="10"/>
      <c r="CK807" s="11"/>
      <c r="CL807" s="11"/>
    </row>
    <row r="808" spans="58:90" s="3" customFormat="1" x14ac:dyDescent="0.35">
      <c r="BF808" s="10"/>
      <c r="BG808" s="10"/>
      <c r="BH808" s="10"/>
      <c r="BI808" s="10"/>
      <c r="BJ808" s="10"/>
      <c r="BK808" s="10"/>
      <c r="BL808" s="10"/>
      <c r="BM808" s="10"/>
      <c r="BN808" s="10"/>
      <c r="BO808" s="10"/>
      <c r="BP808" s="10"/>
      <c r="BQ808" s="10"/>
      <c r="BR808" s="10"/>
      <c r="BS808" s="10"/>
      <c r="BT808" s="10"/>
      <c r="BU808" s="10"/>
      <c r="BV808" s="10"/>
      <c r="BW808" s="10"/>
      <c r="BX808" s="10"/>
      <c r="BY808" s="10"/>
      <c r="BZ808" s="10"/>
      <c r="CK808" s="11"/>
      <c r="CL808" s="11"/>
    </row>
    <row r="809" spans="58:90" s="3" customFormat="1" x14ac:dyDescent="0.35">
      <c r="BF809" s="10"/>
      <c r="BG809" s="10"/>
      <c r="BH809" s="10"/>
      <c r="BI809" s="10"/>
      <c r="BJ809" s="10"/>
      <c r="BK809" s="10"/>
      <c r="BL809" s="10"/>
      <c r="BM809" s="10"/>
      <c r="BN809" s="10"/>
      <c r="BO809" s="10"/>
      <c r="BP809" s="10"/>
      <c r="BQ809" s="10"/>
      <c r="BR809" s="10"/>
      <c r="BS809" s="10"/>
      <c r="BT809" s="10"/>
      <c r="BU809" s="10"/>
      <c r="BV809" s="10"/>
      <c r="BW809" s="10"/>
      <c r="BX809" s="10"/>
      <c r="BY809" s="10"/>
      <c r="BZ809" s="10"/>
      <c r="CK809" s="11"/>
      <c r="CL809" s="11"/>
    </row>
    <row r="810" spans="58:90" s="3" customFormat="1" x14ac:dyDescent="0.35">
      <c r="BF810" s="10"/>
      <c r="BG810" s="10"/>
      <c r="BH810" s="10"/>
      <c r="BI810" s="10"/>
      <c r="BJ810" s="10"/>
      <c r="BK810" s="10"/>
      <c r="BL810" s="10"/>
      <c r="BM810" s="10"/>
      <c r="BN810" s="10"/>
      <c r="BO810" s="10"/>
      <c r="BP810" s="10"/>
      <c r="BQ810" s="10"/>
      <c r="BR810" s="10"/>
      <c r="BS810" s="10"/>
      <c r="BT810" s="10"/>
      <c r="BU810" s="10"/>
      <c r="BV810" s="10"/>
      <c r="BW810" s="10"/>
      <c r="BX810" s="10"/>
      <c r="BY810" s="10"/>
      <c r="BZ810" s="10"/>
      <c r="CK810" s="11"/>
      <c r="CL810" s="11"/>
    </row>
    <row r="811" spans="58:90" s="3" customFormat="1" x14ac:dyDescent="0.35">
      <c r="BF811" s="10"/>
      <c r="BG811" s="10"/>
      <c r="BH811" s="10"/>
      <c r="BI811" s="10"/>
      <c r="BJ811" s="10"/>
      <c r="BK811" s="10"/>
      <c r="BL811" s="10"/>
      <c r="BM811" s="10"/>
      <c r="BN811" s="10"/>
      <c r="BO811" s="10"/>
      <c r="BP811" s="10"/>
      <c r="BQ811" s="10"/>
      <c r="BR811" s="10"/>
      <c r="BS811" s="10"/>
      <c r="BT811" s="10"/>
      <c r="BU811" s="10"/>
      <c r="BV811" s="10"/>
      <c r="BW811" s="10"/>
      <c r="BX811" s="10"/>
      <c r="BY811" s="10"/>
      <c r="BZ811" s="10"/>
      <c r="CK811" s="11"/>
      <c r="CL811" s="11"/>
    </row>
    <row r="812" spans="58:90" s="3" customFormat="1" x14ac:dyDescent="0.35">
      <c r="BF812" s="10"/>
      <c r="BG812" s="10"/>
      <c r="BH812" s="10"/>
      <c r="BI812" s="10"/>
      <c r="BJ812" s="10"/>
      <c r="BK812" s="10"/>
      <c r="BL812" s="10"/>
      <c r="BM812" s="10"/>
      <c r="BN812" s="10"/>
      <c r="BO812" s="10"/>
      <c r="BP812" s="10"/>
      <c r="BQ812" s="10"/>
      <c r="BR812" s="10"/>
      <c r="BS812" s="10"/>
      <c r="BT812" s="10"/>
      <c r="BU812" s="10"/>
      <c r="BV812" s="10"/>
      <c r="BW812" s="10"/>
      <c r="BX812" s="10"/>
      <c r="BY812" s="10"/>
      <c r="BZ812" s="10"/>
      <c r="CK812" s="11"/>
      <c r="CL812" s="11"/>
    </row>
    <row r="813" spans="58:90" s="3" customFormat="1" x14ac:dyDescent="0.35">
      <c r="BF813" s="10"/>
      <c r="BG813" s="10"/>
      <c r="BH813" s="10"/>
      <c r="BI813" s="10"/>
      <c r="BJ813" s="10"/>
      <c r="BK813" s="10"/>
      <c r="BL813" s="10"/>
      <c r="BM813" s="10"/>
      <c r="BN813" s="10"/>
      <c r="BO813" s="10"/>
      <c r="BP813" s="10"/>
      <c r="BQ813" s="10"/>
      <c r="BR813" s="10"/>
      <c r="BS813" s="10"/>
      <c r="BT813" s="10"/>
      <c r="BU813" s="10"/>
      <c r="BV813" s="10"/>
      <c r="BW813" s="10"/>
      <c r="BX813" s="10"/>
      <c r="BY813" s="10"/>
      <c r="BZ813" s="10"/>
      <c r="CK813" s="11"/>
      <c r="CL813" s="11"/>
    </row>
    <row r="814" spans="58:90" s="3" customFormat="1" x14ac:dyDescent="0.35">
      <c r="BF814" s="10"/>
      <c r="BG814" s="10"/>
      <c r="BH814" s="10"/>
      <c r="BI814" s="10"/>
      <c r="BJ814" s="10"/>
      <c r="BK814" s="10"/>
      <c r="BL814" s="10"/>
      <c r="BM814" s="10"/>
      <c r="BN814" s="10"/>
      <c r="BO814" s="10"/>
      <c r="BP814" s="10"/>
      <c r="BQ814" s="10"/>
      <c r="BR814" s="10"/>
      <c r="BS814" s="10"/>
      <c r="BT814" s="10"/>
      <c r="BU814" s="10"/>
      <c r="BV814" s="10"/>
      <c r="BW814" s="10"/>
      <c r="BX814" s="10"/>
      <c r="BY814" s="10"/>
      <c r="BZ814" s="10"/>
      <c r="CK814" s="11"/>
      <c r="CL814" s="11"/>
    </row>
    <row r="815" spans="58:90" s="3" customFormat="1" x14ac:dyDescent="0.35">
      <c r="BF815" s="10"/>
      <c r="BG815" s="10"/>
      <c r="BH815" s="10"/>
      <c r="BI815" s="10"/>
      <c r="BJ815" s="10"/>
      <c r="BK815" s="10"/>
      <c r="BL815" s="10"/>
      <c r="BM815" s="10"/>
      <c r="BN815" s="10"/>
      <c r="BO815" s="10"/>
      <c r="BP815" s="10"/>
      <c r="BQ815" s="10"/>
      <c r="BR815" s="10"/>
      <c r="BS815" s="10"/>
      <c r="BT815" s="10"/>
      <c r="BU815" s="10"/>
      <c r="BV815" s="10"/>
      <c r="BW815" s="10"/>
      <c r="BX815" s="10"/>
      <c r="BY815" s="10"/>
      <c r="BZ815" s="10"/>
      <c r="CK815" s="11"/>
      <c r="CL815" s="11"/>
    </row>
    <row r="816" spans="58:90" s="3" customFormat="1" x14ac:dyDescent="0.35">
      <c r="BF816" s="10"/>
      <c r="BG816" s="10"/>
      <c r="BH816" s="10"/>
      <c r="BI816" s="10"/>
      <c r="BJ816" s="10"/>
      <c r="BK816" s="10"/>
      <c r="BL816" s="10"/>
      <c r="BM816" s="10"/>
      <c r="BN816" s="10"/>
      <c r="BO816" s="10"/>
      <c r="BP816" s="10"/>
      <c r="BQ816" s="10"/>
      <c r="BR816" s="10"/>
      <c r="BS816" s="10"/>
      <c r="BT816" s="10"/>
      <c r="BU816" s="10"/>
      <c r="BV816" s="10"/>
      <c r="BW816" s="10"/>
      <c r="BX816" s="10"/>
      <c r="BY816" s="10"/>
      <c r="BZ816" s="10"/>
      <c r="CK816" s="11"/>
      <c r="CL816" s="11"/>
    </row>
    <row r="817" spans="58:90" s="3" customFormat="1" x14ac:dyDescent="0.35">
      <c r="BF817" s="10"/>
      <c r="BG817" s="10"/>
      <c r="BH817" s="10"/>
      <c r="BI817" s="10"/>
      <c r="BJ817" s="10"/>
      <c r="BK817" s="10"/>
      <c r="BL817" s="10"/>
      <c r="BM817" s="10"/>
      <c r="BN817" s="10"/>
      <c r="BO817" s="10"/>
      <c r="BP817" s="10"/>
      <c r="BQ817" s="10"/>
      <c r="BR817" s="10"/>
      <c r="BS817" s="10"/>
      <c r="BT817" s="10"/>
      <c r="BU817" s="10"/>
      <c r="BV817" s="10"/>
      <c r="BW817" s="10"/>
      <c r="BX817" s="10"/>
      <c r="BY817" s="10"/>
      <c r="BZ817" s="10"/>
      <c r="CK817" s="11"/>
      <c r="CL817" s="11"/>
    </row>
    <row r="818" spans="58:90" s="3" customFormat="1" x14ac:dyDescent="0.35">
      <c r="BF818" s="10"/>
      <c r="BG818" s="10"/>
      <c r="BH818" s="10"/>
      <c r="BI818" s="10"/>
      <c r="BJ818" s="10"/>
      <c r="BK818" s="10"/>
      <c r="BL818" s="10"/>
      <c r="BM818" s="10"/>
      <c r="BN818" s="10"/>
      <c r="BO818" s="10"/>
      <c r="BP818" s="10"/>
      <c r="BQ818" s="10"/>
      <c r="BR818" s="10"/>
      <c r="BS818" s="10"/>
      <c r="BT818" s="10"/>
      <c r="BU818" s="10"/>
      <c r="BV818" s="10"/>
      <c r="BW818" s="10"/>
      <c r="BX818" s="10"/>
      <c r="BY818" s="10"/>
      <c r="BZ818" s="10"/>
      <c r="CK818" s="11"/>
      <c r="CL818" s="11"/>
    </row>
    <row r="819" spans="58:90" s="3" customFormat="1" x14ac:dyDescent="0.35">
      <c r="BF819" s="10"/>
      <c r="BG819" s="10"/>
      <c r="BH819" s="10"/>
      <c r="BI819" s="10"/>
      <c r="BJ819" s="10"/>
      <c r="BK819" s="10"/>
      <c r="BL819" s="10"/>
      <c r="BM819" s="10"/>
      <c r="BN819" s="10"/>
      <c r="BO819" s="10"/>
      <c r="BP819" s="10"/>
      <c r="BQ819" s="10"/>
      <c r="BR819" s="10"/>
      <c r="BS819" s="10"/>
      <c r="BT819" s="10"/>
      <c r="BU819" s="10"/>
      <c r="BV819" s="10"/>
      <c r="BW819" s="10"/>
      <c r="BX819" s="10"/>
      <c r="BY819" s="10"/>
      <c r="BZ819" s="10"/>
      <c r="CK819" s="11"/>
      <c r="CL819" s="11"/>
    </row>
    <row r="820" spans="58:90" s="3" customFormat="1" x14ac:dyDescent="0.35">
      <c r="BF820" s="10"/>
      <c r="BG820" s="10"/>
      <c r="BH820" s="10"/>
      <c r="BI820" s="10"/>
      <c r="BJ820" s="10"/>
      <c r="BK820" s="10"/>
      <c r="BL820" s="10"/>
      <c r="BM820" s="10"/>
      <c r="BN820" s="10"/>
      <c r="BO820" s="10"/>
      <c r="BP820" s="10"/>
      <c r="BQ820" s="10"/>
      <c r="BR820" s="10"/>
      <c r="BS820" s="10"/>
      <c r="BT820" s="10"/>
      <c r="BU820" s="10"/>
      <c r="BV820" s="10"/>
      <c r="BW820" s="10"/>
      <c r="BX820" s="10"/>
      <c r="BY820" s="10"/>
      <c r="BZ820" s="10"/>
      <c r="CK820" s="11"/>
      <c r="CL820" s="11"/>
    </row>
    <row r="821" spans="58:90" s="3" customFormat="1" x14ac:dyDescent="0.35">
      <c r="BF821" s="10"/>
      <c r="BG821" s="10"/>
      <c r="BH821" s="10"/>
      <c r="BI821" s="10"/>
      <c r="BJ821" s="10"/>
      <c r="BK821" s="10"/>
      <c r="BL821" s="10"/>
      <c r="BM821" s="10"/>
      <c r="BN821" s="10"/>
      <c r="BO821" s="10"/>
      <c r="BP821" s="10"/>
      <c r="BQ821" s="10"/>
      <c r="BR821" s="10"/>
      <c r="BS821" s="10"/>
      <c r="BT821" s="10"/>
      <c r="BU821" s="10"/>
      <c r="BV821" s="10"/>
      <c r="BW821" s="10"/>
      <c r="BX821" s="10"/>
      <c r="BY821" s="10"/>
      <c r="BZ821" s="10"/>
      <c r="CK821" s="11"/>
      <c r="CL821" s="11"/>
    </row>
    <row r="822" spans="58:90" s="3" customFormat="1" x14ac:dyDescent="0.35">
      <c r="BF822" s="10"/>
      <c r="BG822" s="10"/>
      <c r="BH822" s="10"/>
      <c r="BI822" s="10"/>
      <c r="BJ822" s="10"/>
      <c r="BK822" s="10"/>
      <c r="BL822" s="10"/>
      <c r="BM822" s="10"/>
      <c r="BN822" s="10"/>
      <c r="BO822" s="10"/>
      <c r="BP822" s="10"/>
      <c r="BQ822" s="10"/>
      <c r="BR822" s="10"/>
      <c r="BS822" s="10"/>
      <c r="BT822" s="10"/>
      <c r="BU822" s="10"/>
      <c r="BV822" s="10"/>
      <c r="BW822" s="10"/>
      <c r="BX822" s="10"/>
      <c r="BY822" s="10"/>
      <c r="BZ822" s="10"/>
      <c r="CK822" s="11"/>
      <c r="CL822" s="11"/>
    </row>
    <row r="823" spans="58:90" s="3" customFormat="1" x14ac:dyDescent="0.35">
      <c r="BF823" s="10"/>
      <c r="BG823" s="10"/>
      <c r="BH823" s="10"/>
      <c r="BI823" s="10"/>
      <c r="BJ823" s="10"/>
      <c r="BK823" s="10"/>
      <c r="BL823" s="10"/>
      <c r="BM823" s="10"/>
      <c r="BN823" s="10"/>
      <c r="BO823" s="10"/>
      <c r="BP823" s="10"/>
      <c r="BQ823" s="10"/>
      <c r="BR823" s="10"/>
      <c r="BS823" s="10"/>
      <c r="BT823" s="10"/>
      <c r="BU823" s="10"/>
      <c r="BV823" s="10"/>
      <c r="BW823" s="10"/>
      <c r="BX823" s="10"/>
      <c r="BY823" s="10"/>
      <c r="BZ823" s="10"/>
      <c r="CK823" s="11"/>
      <c r="CL823" s="11"/>
    </row>
    <row r="824" spans="58:90" s="3" customFormat="1" x14ac:dyDescent="0.35">
      <c r="BF824" s="10"/>
      <c r="BG824" s="10"/>
      <c r="BH824" s="10"/>
      <c r="BI824" s="10"/>
      <c r="BJ824" s="10"/>
      <c r="BK824" s="10"/>
      <c r="BL824" s="10"/>
      <c r="BM824" s="10"/>
      <c r="BN824" s="10"/>
      <c r="BO824" s="10"/>
      <c r="BP824" s="10"/>
      <c r="BQ824" s="10"/>
      <c r="BR824" s="10"/>
      <c r="BS824" s="10"/>
      <c r="BT824" s="10"/>
      <c r="BU824" s="10"/>
      <c r="BV824" s="10"/>
      <c r="BW824" s="10"/>
      <c r="BX824" s="10"/>
      <c r="BY824" s="10"/>
      <c r="BZ824" s="10"/>
      <c r="CK824" s="11"/>
      <c r="CL824" s="11"/>
    </row>
    <row r="825" spans="58:90" s="3" customFormat="1" x14ac:dyDescent="0.35">
      <c r="BF825" s="10"/>
      <c r="BG825" s="10"/>
      <c r="BH825" s="10"/>
      <c r="BI825" s="10"/>
      <c r="BJ825" s="10"/>
      <c r="BK825" s="10"/>
      <c r="BL825" s="10"/>
      <c r="BM825" s="10"/>
      <c r="BN825" s="10"/>
      <c r="BO825" s="10"/>
      <c r="BP825" s="10"/>
      <c r="BQ825" s="10"/>
      <c r="BR825" s="10"/>
      <c r="BS825" s="10"/>
      <c r="BT825" s="10"/>
      <c r="BU825" s="10"/>
      <c r="BV825" s="10"/>
      <c r="BW825" s="10"/>
      <c r="BX825" s="10"/>
      <c r="BY825" s="10"/>
      <c r="BZ825" s="10"/>
      <c r="CK825" s="11"/>
      <c r="CL825" s="11"/>
    </row>
    <row r="826" spans="58:90" s="3" customFormat="1" x14ac:dyDescent="0.35">
      <c r="BF826" s="10"/>
      <c r="BG826" s="10"/>
      <c r="BH826" s="10"/>
      <c r="BI826" s="10"/>
      <c r="BJ826" s="10"/>
      <c r="BK826" s="10"/>
      <c r="BL826" s="10"/>
      <c r="BM826" s="10"/>
      <c r="BN826" s="10"/>
      <c r="BO826" s="10"/>
      <c r="BP826" s="10"/>
      <c r="BQ826" s="10"/>
      <c r="BR826" s="10"/>
      <c r="BS826" s="10"/>
      <c r="BT826" s="10"/>
      <c r="BU826" s="10"/>
      <c r="BV826" s="10"/>
      <c r="BW826" s="10"/>
      <c r="BX826" s="10"/>
      <c r="BY826" s="10"/>
      <c r="BZ826" s="10"/>
      <c r="CK826" s="11"/>
      <c r="CL826" s="11"/>
    </row>
    <row r="827" spans="58:90" s="3" customFormat="1" x14ac:dyDescent="0.35">
      <c r="BF827" s="10"/>
      <c r="BG827" s="10"/>
      <c r="BH827" s="10"/>
      <c r="BI827" s="10"/>
      <c r="BJ827" s="10"/>
      <c r="BK827" s="10"/>
      <c r="BL827" s="10"/>
      <c r="BM827" s="10"/>
      <c r="BN827" s="10"/>
      <c r="BO827" s="10"/>
      <c r="BP827" s="10"/>
      <c r="BQ827" s="10"/>
      <c r="BR827" s="10"/>
      <c r="BS827" s="10"/>
      <c r="BT827" s="10"/>
      <c r="BU827" s="10"/>
      <c r="BV827" s="10"/>
      <c r="BW827" s="10"/>
      <c r="BX827" s="10"/>
      <c r="BY827" s="10"/>
      <c r="BZ827" s="10"/>
      <c r="CK827" s="11"/>
      <c r="CL827" s="11"/>
    </row>
    <row r="828" spans="58:90" s="3" customFormat="1" x14ac:dyDescent="0.35">
      <c r="BF828" s="10"/>
      <c r="BG828" s="10"/>
      <c r="BH828" s="10"/>
      <c r="BI828" s="10"/>
      <c r="BJ828" s="10"/>
      <c r="BK828" s="10"/>
      <c r="BL828" s="10"/>
      <c r="BM828" s="10"/>
      <c r="BN828" s="10"/>
      <c r="BO828" s="10"/>
      <c r="BP828" s="10"/>
      <c r="BQ828" s="10"/>
      <c r="BR828" s="10"/>
      <c r="BS828" s="10"/>
      <c r="BT828" s="10"/>
      <c r="BU828" s="10"/>
      <c r="BV828" s="10"/>
      <c r="BW828" s="10"/>
      <c r="BX828" s="10"/>
      <c r="BY828" s="10"/>
      <c r="BZ828" s="10"/>
      <c r="CK828" s="11"/>
      <c r="CL828" s="11"/>
    </row>
    <row r="829" spans="58:90" s="3" customFormat="1" x14ac:dyDescent="0.35">
      <c r="BF829" s="10"/>
      <c r="BG829" s="10"/>
      <c r="BH829" s="10"/>
      <c r="BI829" s="10"/>
      <c r="BJ829" s="10"/>
      <c r="BK829" s="10"/>
      <c r="BL829" s="10"/>
      <c r="BM829" s="10"/>
      <c r="BN829" s="10"/>
      <c r="BO829" s="10"/>
      <c r="BP829" s="10"/>
      <c r="BQ829" s="10"/>
      <c r="BR829" s="10"/>
      <c r="BS829" s="10"/>
      <c r="BT829" s="10"/>
      <c r="BU829" s="10"/>
      <c r="BV829" s="10"/>
      <c r="BW829" s="10"/>
      <c r="BX829" s="10"/>
      <c r="BY829" s="10"/>
      <c r="BZ829" s="10"/>
      <c r="CK829" s="11"/>
      <c r="CL829" s="11"/>
    </row>
    <row r="830" spans="58:90" s="3" customFormat="1" x14ac:dyDescent="0.35">
      <c r="BF830" s="10"/>
      <c r="BG830" s="10"/>
      <c r="BH830" s="10"/>
      <c r="BI830" s="10"/>
      <c r="BJ830" s="10"/>
      <c r="BK830" s="10"/>
      <c r="BL830" s="10"/>
      <c r="BM830" s="10"/>
      <c r="BN830" s="10"/>
      <c r="BO830" s="10"/>
      <c r="BP830" s="10"/>
      <c r="BQ830" s="10"/>
      <c r="BR830" s="10"/>
      <c r="BS830" s="10"/>
      <c r="BT830" s="10"/>
      <c r="BU830" s="10"/>
      <c r="BV830" s="10"/>
      <c r="BW830" s="10"/>
      <c r="BX830" s="10"/>
      <c r="BY830" s="10"/>
      <c r="BZ830" s="10"/>
      <c r="CK830" s="11"/>
      <c r="CL830" s="11"/>
    </row>
    <row r="831" spans="58:90" s="3" customFormat="1" x14ac:dyDescent="0.35">
      <c r="BF831" s="10"/>
      <c r="BG831" s="10"/>
      <c r="BH831" s="10"/>
      <c r="BI831" s="10"/>
      <c r="BJ831" s="10"/>
      <c r="BK831" s="10"/>
      <c r="BL831" s="10"/>
      <c r="BM831" s="10"/>
      <c r="BN831" s="10"/>
      <c r="BO831" s="10"/>
      <c r="BP831" s="10"/>
      <c r="BQ831" s="10"/>
      <c r="BR831" s="10"/>
      <c r="BS831" s="10"/>
      <c r="BT831" s="10"/>
      <c r="BU831" s="10"/>
      <c r="BV831" s="10"/>
      <c r="BW831" s="10"/>
      <c r="BX831" s="10"/>
      <c r="BY831" s="10"/>
      <c r="BZ831" s="10"/>
      <c r="CK831" s="11"/>
      <c r="CL831" s="11"/>
    </row>
    <row r="832" spans="58:90" s="3" customFormat="1" x14ac:dyDescent="0.35">
      <c r="BF832" s="10"/>
      <c r="BG832" s="10"/>
      <c r="BH832" s="10"/>
      <c r="BI832" s="10"/>
      <c r="BJ832" s="10"/>
      <c r="BK832" s="10"/>
      <c r="BL832" s="10"/>
      <c r="BM832" s="10"/>
      <c r="BN832" s="10"/>
      <c r="BO832" s="10"/>
      <c r="BP832" s="10"/>
      <c r="BQ832" s="10"/>
      <c r="BR832" s="10"/>
      <c r="BS832" s="10"/>
      <c r="BT832" s="10"/>
      <c r="BU832" s="10"/>
      <c r="BV832" s="10"/>
      <c r="BW832" s="10"/>
      <c r="BX832" s="10"/>
      <c r="BY832" s="10"/>
      <c r="BZ832" s="10"/>
      <c r="CK832" s="11"/>
      <c r="CL832" s="11"/>
    </row>
    <row r="833" spans="58:90" s="3" customFormat="1" x14ac:dyDescent="0.35">
      <c r="BF833" s="10"/>
      <c r="BG833" s="10"/>
      <c r="BH833" s="10"/>
      <c r="BI833" s="10"/>
      <c r="BJ833" s="10"/>
      <c r="BK833" s="10"/>
      <c r="BL833" s="10"/>
      <c r="BM833" s="10"/>
      <c r="BN833" s="10"/>
      <c r="BO833" s="10"/>
      <c r="BP833" s="10"/>
      <c r="BQ833" s="10"/>
      <c r="BR833" s="10"/>
      <c r="BS833" s="10"/>
      <c r="BT833" s="10"/>
      <c r="BU833" s="10"/>
      <c r="BV833" s="10"/>
      <c r="BW833" s="10"/>
      <c r="BX833" s="10"/>
      <c r="BY833" s="10"/>
      <c r="BZ833" s="10"/>
      <c r="CK833" s="11"/>
      <c r="CL833" s="11"/>
    </row>
    <row r="834" spans="58:90" s="3" customFormat="1" x14ac:dyDescent="0.35">
      <c r="BF834" s="10"/>
      <c r="BG834" s="10"/>
      <c r="BH834" s="10"/>
      <c r="BI834" s="10"/>
      <c r="BJ834" s="10"/>
      <c r="BK834" s="10"/>
      <c r="BL834" s="10"/>
      <c r="BM834" s="10"/>
      <c r="BN834" s="10"/>
      <c r="BO834" s="10"/>
      <c r="BP834" s="10"/>
      <c r="BQ834" s="10"/>
      <c r="BR834" s="10"/>
      <c r="BS834" s="10"/>
      <c r="BT834" s="10"/>
      <c r="BU834" s="10"/>
      <c r="BV834" s="10"/>
      <c r="BW834" s="10"/>
      <c r="BX834" s="10"/>
      <c r="BY834" s="10"/>
      <c r="BZ834" s="10"/>
      <c r="CK834" s="11"/>
      <c r="CL834" s="11"/>
    </row>
    <row r="835" spans="58:90" s="3" customFormat="1" x14ac:dyDescent="0.35">
      <c r="BF835" s="10"/>
      <c r="BG835" s="10"/>
      <c r="BH835" s="10"/>
      <c r="BI835" s="10"/>
      <c r="BJ835" s="10"/>
      <c r="BK835" s="10"/>
      <c r="BL835" s="10"/>
      <c r="BM835" s="10"/>
      <c r="BN835" s="10"/>
      <c r="BO835" s="10"/>
      <c r="BP835" s="10"/>
      <c r="BQ835" s="10"/>
      <c r="BR835" s="10"/>
      <c r="BS835" s="10"/>
      <c r="BT835" s="10"/>
      <c r="BU835" s="10"/>
      <c r="BV835" s="10"/>
      <c r="BW835" s="10"/>
      <c r="BX835" s="10"/>
      <c r="BY835" s="10"/>
      <c r="BZ835" s="10"/>
      <c r="CK835" s="11"/>
      <c r="CL835" s="11"/>
    </row>
    <row r="836" spans="58:90" s="3" customFormat="1" x14ac:dyDescent="0.35">
      <c r="BF836" s="10"/>
      <c r="BG836" s="10"/>
      <c r="BH836" s="10"/>
      <c r="BI836" s="10"/>
      <c r="BJ836" s="10"/>
      <c r="BK836" s="10"/>
      <c r="BL836" s="10"/>
      <c r="BM836" s="10"/>
      <c r="BN836" s="10"/>
      <c r="BO836" s="10"/>
      <c r="BP836" s="10"/>
      <c r="BQ836" s="10"/>
      <c r="BR836" s="10"/>
      <c r="BS836" s="10"/>
      <c r="BT836" s="10"/>
      <c r="BU836" s="10"/>
      <c r="BV836" s="10"/>
      <c r="BW836" s="10"/>
      <c r="BX836" s="10"/>
      <c r="BY836" s="10"/>
      <c r="BZ836" s="10"/>
      <c r="CK836" s="11"/>
      <c r="CL836" s="11"/>
    </row>
    <row r="837" spans="58:90" s="3" customFormat="1" x14ac:dyDescent="0.35">
      <c r="BF837" s="10"/>
      <c r="BG837" s="10"/>
      <c r="BH837" s="10"/>
      <c r="BI837" s="10"/>
      <c r="BJ837" s="10"/>
      <c r="BK837" s="10"/>
      <c r="BL837" s="10"/>
      <c r="BM837" s="10"/>
      <c r="BN837" s="10"/>
      <c r="BO837" s="10"/>
      <c r="BP837" s="10"/>
      <c r="BQ837" s="10"/>
      <c r="BR837" s="10"/>
      <c r="BS837" s="10"/>
      <c r="BT837" s="10"/>
      <c r="BU837" s="10"/>
      <c r="BV837" s="10"/>
      <c r="BW837" s="10"/>
      <c r="BX837" s="10"/>
      <c r="BY837" s="10"/>
      <c r="BZ837" s="10"/>
      <c r="CK837" s="11"/>
      <c r="CL837" s="11"/>
    </row>
    <row r="838" spans="58:90" s="3" customFormat="1" x14ac:dyDescent="0.35">
      <c r="BF838" s="10"/>
      <c r="BG838" s="10"/>
      <c r="BH838" s="10"/>
      <c r="BI838" s="10"/>
      <c r="BJ838" s="10"/>
      <c r="BK838" s="10"/>
      <c r="BL838" s="10"/>
      <c r="BM838" s="10"/>
      <c r="BN838" s="10"/>
      <c r="BO838" s="10"/>
      <c r="BP838" s="10"/>
      <c r="BQ838" s="10"/>
      <c r="BR838" s="10"/>
      <c r="BS838" s="10"/>
      <c r="BT838" s="10"/>
      <c r="BU838" s="10"/>
      <c r="BV838" s="10"/>
      <c r="BW838" s="10"/>
      <c r="BX838" s="10"/>
      <c r="BY838" s="10"/>
      <c r="BZ838" s="10"/>
      <c r="CK838" s="11"/>
      <c r="CL838" s="11"/>
    </row>
    <row r="839" spans="58:90" s="3" customFormat="1" x14ac:dyDescent="0.35">
      <c r="BF839" s="10"/>
      <c r="BG839" s="10"/>
      <c r="BH839" s="10"/>
      <c r="BI839" s="10"/>
      <c r="BJ839" s="10"/>
      <c r="BK839" s="10"/>
      <c r="BL839" s="10"/>
      <c r="BM839" s="10"/>
      <c r="BN839" s="10"/>
      <c r="BO839" s="10"/>
      <c r="BP839" s="10"/>
      <c r="BQ839" s="10"/>
      <c r="BR839" s="10"/>
      <c r="BS839" s="10"/>
      <c r="BT839" s="10"/>
      <c r="BU839" s="10"/>
      <c r="BV839" s="10"/>
      <c r="BW839" s="10"/>
      <c r="BX839" s="10"/>
      <c r="BY839" s="10"/>
      <c r="BZ839" s="10"/>
      <c r="CK839" s="11"/>
      <c r="CL839" s="11"/>
    </row>
    <row r="840" spans="58:90" s="3" customFormat="1" x14ac:dyDescent="0.35">
      <c r="BF840" s="10"/>
      <c r="BG840" s="10"/>
      <c r="BH840" s="10"/>
      <c r="BI840" s="10"/>
      <c r="BJ840" s="10"/>
      <c r="BK840" s="10"/>
      <c r="BL840" s="10"/>
      <c r="BM840" s="10"/>
      <c r="BN840" s="10"/>
      <c r="BO840" s="10"/>
      <c r="BP840" s="10"/>
      <c r="BQ840" s="10"/>
      <c r="BR840" s="10"/>
      <c r="BS840" s="10"/>
      <c r="BT840" s="10"/>
      <c r="BU840" s="10"/>
      <c r="BV840" s="10"/>
      <c r="BW840" s="10"/>
      <c r="BX840" s="10"/>
      <c r="BY840" s="10"/>
      <c r="BZ840" s="10"/>
      <c r="CK840" s="11"/>
      <c r="CL840" s="11"/>
    </row>
    <row r="841" spans="58:90" s="3" customFormat="1" x14ac:dyDescent="0.35">
      <c r="BF841" s="10"/>
      <c r="BG841" s="10"/>
      <c r="BH841" s="10"/>
      <c r="BI841" s="10"/>
      <c r="BJ841" s="10"/>
      <c r="BK841" s="10"/>
      <c r="BL841" s="10"/>
      <c r="BM841" s="10"/>
      <c r="BN841" s="10"/>
      <c r="BO841" s="10"/>
      <c r="BP841" s="10"/>
      <c r="BQ841" s="10"/>
      <c r="BR841" s="10"/>
      <c r="BS841" s="10"/>
      <c r="BT841" s="10"/>
      <c r="BU841" s="10"/>
      <c r="BV841" s="10"/>
      <c r="BW841" s="10"/>
      <c r="BX841" s="10"/>
      <c r="BY841" s="10"/>
      <c r="BZ841" s="10"/>
      <c r="CK841" s="11"/>
      <c r="CL841" s="11"/>
    </row>
    <row r="842" spans="58:90" s="3" customFormat="1" x14ac:dyDescent="0.35">
      <c r="BF842" s="10"/>
      <c r="BG842" s="10"/>
      <c r="BH842" s="10"/>
      <c r="BI842" s="10"/>
      <c r="BJ842" s="10"/>
      <c r="BK842" s="10"/>
      <c r="BL842" s="10"/>
      <c r="BM842" s="10"/>
      <c r="BN842" s="10"/>
      <c r="BO842" s="10"/>
      <c r="BP842" s="10"/>
      <c r="BQ842" s="10"/>
      <c r="BR842" s="10"/>
      <c r="BS842" s="10"/>
      <c r="BT842" s="10"/>
      <c r="BU842" s="10"/>
      <c r="BV842" s="10"/>
      <c r="BW842" s="10"/>
      <c r="BX842" s="10"/>
      <c r="BY842" s="10"/>
      <c r="BZ842" s="10"/>
      <c r="CK842" s="11"/>
      <c r="CL842" s="11"/>
    </row>
    <row r="843" spans="58:90" s="3" customFormat="1" x14ac:dyDescent="0.35">
      <c r="BF843" s="10"/>
      <c r="BG843" s="10"/>
      <c r="BH843" s="10"/>
      <c r="BI843" s="10"/>
      <c r="BJ843" s="10"/>
      <c r="BK843" s="10"/>
      <c r="BL843" s="10"/>
      <c r="BM843" s="10"/>
      <c r="BN843" s="10"/>
      <c r="BO843" s="10"/>
      <c r="BP843" s="10"/>
      <c r="BQ843" s="10"/>
      <c r="BR843" s="10"/>
      <c r="BS843" s="10"/>
      <c r="BT843" s="10"/>
      <c r="BU843" s="10"/>
      <c r="BV843" s="10"/>
      <c r="BW843" s="10"/>
      <c r="BX843" s="10"/>
      <c r="BY843" s="10"/>
      <c r="BZ843" s="10"/>
      <c r="CK843" s="11"/>
      <c r="CL843" s="11"/>
    </row>
    <row r="844" spans="58:90" s="3" customFormat="1" x14ac:dyDescent="0.35">
      <c r="BF844" s="10"/>
      <c r="BG844" s="10"/>
      <c r="BH844" s="10"/>
      <c r="BI844" s="10"/>
      <c r="BJ844" s="10"/>
      <c r="BK844" s="10"/>
      <c r="BL844" s="10"/>
      <c r="BM844" s="10"/>
      <c r="BN844" s="10"/>
      <c r="BO844" s="10"/>
      <c r="BP844" s="10"/>
      <c r="BQ844" s="10"/>
      <c r="BR844" s="10"/>
      <c r="BS844" s="10"/>
      <c r="BT844" s="10"/>
      <c r="BU844" s="10"/>
      <c r="BV844" s="10"/>
      <c r="BW844" s="10"/>
      <c r="BX844" s="10"/>
      <c r="BY844" s="10"/>
      <c r="BZ844" s="10"/>
      <c r="CK844" s="11"/>
      <c r="CL844" s="11"/>
    </row>
    <row r="845" spans="58:90" s="3" customFormat="1" x14ac:dyDescent="0.35">
      <c r="BF845" s="10"/>
      <c r="BG845" s="10"/>
      <c r="BH845" s="10"/>
      <c r="BI845" s="10"/>
      <c r="BJ845" s="10"/>
      <c r="BK845" s="10"/>
      <c r="BL845" s="10"/>
      <c r="BM845" s="10"/>
      <c r="BN845" s="10"/>
      <c r="BO845" s="10"/>
      <c r="BP845" s="10"/>
      <c r="BQ845" s="10"/>
      <c r="BR845" s="10"/>
      <c r="BS845" s="10"/>
      <c r="BT845" s="10"/>
      <c r="BU845" s="10"/>
      <c r="BV845" s="10"/>
      <c r="BW845" s="10"/>
      <c r="BX845" s="10"/>
      <c r="BY845" s="10"/>
      <c r="BZ845" s="10"/>
      <c r="CK845" s="11"/>
      <c r="CL845" s="11"/>
    </row>
    <row r="846" spans="58:90" s="3" customFormat="1" x14ac:dyDescent="0.35">
      <c r="BF846" s="10"/>
      <c r="BG846" s="10"/>
      <c r="BH846" s="10"/>
      <c r="BI846" s="10"/>
      <c r="BJ846" s="10"/>
      <c r="BK846" s="10"/>
      <c r="BL846" s="10"/>
      <c r="BM846" s="10"/>
      <c r="BN846" s="10"/>
      <c r="BO846" s="10"/>
      <c r="BP846" s="10"/>
      <c r="BQ846" s="10"/>
      <c r="BR846" s="10"/>
      <c r="BS846" s="10"/>
      <c r="BT846" s="10"/>
      <c r="BU846" s="10"/>
      <c r="BV846" s="10"/>
      <c r="BW846" s="10"/>
      <c r="BX846" s="10"/>
      <c r="BY846" s="10"/>
      <c r="BZ846" s="10"/>
      <c r="CK846" s="11"/>
      <c r="CL846" s="11"/>
    </row>
    <row r="847" spans="58:90" s="3" customFormat="1" x14ac:dyDescent="0.35">
      <c r="BF847" s="10"/>
      <c r="BG847" s="10"/>
      <c r="BH847" s="10"/>
      <c r="BI847" s="10"/>
      <c r="BJ847" s="10"/>
      <c r="BK847" s="10"/>
      <c r="BL847" s="10"/>
      <c r="BM847" s="10"/>
      <c r="BN847" s="10"/>
      <c r="BO847" s="10"/>
      <c r="BP847" s="10"/>
      <c r="BQ847" s="10"/>
      <c r="BR847" s="10"/>
      <c r="BS847" s="10"/>
      <c r="BT847" s="10"/>
      <c r="BU847" s="10"/>
      <c r="BV847" s="10"/>
      <c r="BW847" s="10"/>
      <c r="BX847" s="10"/>
      <c r="BY847" s="10"/>
      <c r="BZ847" s="10"/>
      <c r="CK847" s="11"/>
      <c r="CL847" s="11"/>
    </row>
    <row r="848" spans="58:90" s="3" customFormat="1" x14ac:dyDescent="0.35">
      <c r="BF848" s="10"/>
      <c r="BG848" s="10"/>
      <c r="BH848" s="10"/>
      <c r="BI848" s="10"/>
      <c r="BJ848" s="10"/>
      <c r="BK848" s="10"/>
      <c r="BL848" s="10"/>
      <c r="BM848" s="10"/>
      <c r="BN848" s="10"/>
      <c r="BO848" s="10"/>
      <c r="BP848" s="10"/>
      <c r="BQ848" s="10"/>
      <c r="BR848" s="10"/>
      <c r="BS848" s="10"/>
      <c r="BT848" s="10"/>
      <c r="BU848" s="10"/>
      <c r="BV848" s="10"/>
      <c r="BW848" s="10"/>
      <c r="BX848" s="10"/>
      <c r="BY848" s="10"/>
      <c r="BZ848" s="10"/>
      <c r="CK848" s="11"/>
      <c r="CL848" s="11"/>
    </row>
    <row r="849" spans="58:90" s="3" customFormat="1" x14ac:dyDescent="0.35">
      <c r="BF849" s="10"/>
      <c r="BG849" s="10"/>
      <c r="BH849" s="10"/>
      <c r="BI849" s="10"/>
      <c r="BJ849" s="10"/>
      <c r="BK849" s="10"/>
      <c r="BL849" s="10"/>
      <c r="BM849" s="10"/>
      <c r="BN849" s="10"/>
      <c r="BO849" s="10"/>
      <c r="BP849" s="10"/>
      <c r="BQ849" s="10"/>
      <c r="BR849" s="10"/>
      <c r="BS849" s="10"/>
      <c r="BT849" s="10"/>
      <c r="BU849" s="10"/>
      <c r="BV849" s="10"/>
      <c r="BW849" s="10"/>
      <c r="BX849" s="10"/>
      <c r="BY849" s="10"/>
      <c r="BZ849" s="10"/>
      <c r="CK849" s="11"/>
      <c r="CL849" s="11"/>
    </row>
    <row r="850" spans="58:90" s="3" customFormat="1" x14ac:dyDescent="0.35">
      <c r="BF850" s="10"/>
      <c r="BG850" s="10"/>
      <c r="BH850" s="10"/>
      <c r="BI850" s="10"/>
      <c r="BJ850" s="10"/>
      <c r="BK850" s="10"/>
      <c r="BL850" s="10"/>
      <c r="BM850" s="10"/>
      <c r="BN850" s="10"/>
      <c r="BO850" s="10"/>
      <c r="BP850" s="10"/>
      <c r="BQ850" s="10"/>
      <c r="BR850" s="10"/>
      <c r="BS850" s="10"/>
      <c r="BT850" s="10"/>
      <c r="BU850" s="10"/>
      <c r="BV850" s="10"/>
      <c r="BW850" s="10"/>
      <c r="BX850" s="10"/>
      <c r="BY850" s="10"/>
      <c r="BZ850" s="10"/>
      <c r="CK850" s="11"/>
      <c r="CL850" s="11"/>
    </row>
    <row r="851" spans="58:90" s="3" customFormat="1" x14ac:dyDescent="0.35">
      <c r="BF851" s="10"/>
      <c r="BG851" s="10"/>
      <c r="BH851" s="10"/>
      <c r="BI851" s="10"/>
      <c r="BJ851" s="10"/>
      <c r="BK851" s="10"/>
      <c r="BL851" s="10"/>
      <c r="BM851" s="10"/>
      <c r="BN851" s="10"/>
      <c r="BO851" s="10"/>
      <c r="BP851" s="10"/>
      <c r="BQ851" s="10"/>
      <c r="BR851" s="10"/>
      <c r="BS851" s="10"/>
      <c r="BT851" s="10"/>
      <c r="BU851" s="10"/>
      <c r="BV851" s="10"/>
      <c r="BW851" s="10"/>
      <c r="BX851" s="10"/>
      <c r="BY851" s="10"/>
      <c r="BZ851" s="10"/>
      <c r="CK851" s="11"/>
      <c r="CL851" s="11"/>
    </row>
    <row r="852" spans="58:90" s="3" customFormat="1" x14ac:dyDescent="0.35">
      <c r="BF852" s="10"/>
      <c r="BG852" s="10"/>
      <c r="BH852" s="10"/>
      <c r="BI852" s="10"/>
      <c r="BJ852" s="10"/>
      <c r="BK852" s="10"/>
      <c r="BL852" s="10"/>
      <c r="BM852" s="10"/>
      <c r="BN852" s="10"/>
      <c r="BO852" s="10"/>
      <c r="BP852" s="10"/>
      <c r="BQ852" s="10"/>
      <c r="BR852" s="10"/>
      <c r="BS852" s="10"/>
      <c r="BT852" s="10"/>
      <c r="BU852" s="10"/>
      <c r="BV852" s="10"/>
      <c r="BW852" s="10"/>
      <c r="BX852" s="10"/>
      <c r="BY852" s="10"/>
      <c r="BZ852" s="10"/>
      <c r="CK852" s="11"/>
      <c r="CL852" s="11"/>
    </row>
    <row r="853" spans="58:90" s="3" customFormat="1" x14ac:dyDescent="0.35">
      <c r="BF853" s="10"/>
      <c r="BG853" s="10"/>
      <c r="BH853" s="10"/>
      <c r="BI853" s="10"/>
      <c r="BJ853" s="10"/>
      <c r="BK853" s="10"/>
      <c r="BL853" s="10"/>
      <c r="BM853" s="10"/>
      <c r="BN853" s="10"/>
      <c r="BO853" s="10"/>
      <c r="BP853" s="10"/>
      <c r="BQ853" s="10"/>
      <c r="BR853" s="10"/>
      <c r="BS853" s="10"/>
      <c r="BT853" s="10"/>
      <c r="BU853" s="10"/>
      <c r="BV853" s="10"/>
      <c r="BW853" s="10"/>
      <c r="BX853" s="10"/>
      <c r="BY853" s="10"/>
      <c r="BZ853" s="10"/>
      <c r="CK853" s="11"/>
      <c r="CL853" s="11"/>
    </row>
    <row r="854" spans="58:90" s="3" customFormat="1" x14ac:dyDescent="0.35">
      <c r="BF854" s="10"/>
      <c r="BG854" s="10"/>
      <c r="BH854" s="10"/>
      <c r="BI854" s="10"/>
      <c r="BJ854" s="10"/>
      <c r="BK854" s="10"/>
      <c r="BL854" s="10"/>
      <c r="BM854" s="10"/>
      <c r="BN854" s="10"/>
      <c r="BO854" s="10"/>
      <c r="BP854" s="10"/>
      <c r="BQ854" s="10"/>
      <c r="BR854" s="10"/>
      <c r="BS854" s="10"/>
      <c r="BT854" s="10"/>
      <c r="BU854" s="10"/>
      <c r="BV854" s="10"/>
      <c r="BW854" s="10"/>
      <c r="BX854" s="10"/>
      <c r="BY854" s="10"/>
      <c r="BZ854" s="10"/>
      <c r="CK854" s="11"/>
      <c r="CL854" s="11"/>
    </row>
    <row r="855" spans="58:90" s="3" customFormat="1" x14ac:dyDescent="0.35">
      <c r="BF855" s="10"/>
      <c r="BG855" s="10"/>
      <c r="BH855" s="10"/>
      <c r="BI855" s="10"/>
      <c r="BJ855" s="10"/>
      <c r="BK855" s="10"/>
      <c r="BL855" s="10"/>
      <c r="BM855" s="10"/>
      <c r="BN855" s="10"/>
      <c r="BO855" s="10"/>
      <c r="BP855" s="10"/>
      <c r="BQ855" s="10"/>
      <c r="BR855" s="10"/>
      <c r="BS855" s="10"/>
      <c r="BT855" s="10"/>
      <c r="BU855" s="10"/>
      <c r="BV855" s="10"/>
      <c r="BW855" s="10"/>
      <c r="BX855" s="10"/>
      <c r="BY855" s="10"/>
      <c r="BZ855" s="10"/>
      <c r="CK855" s="11"/>
      <c r="CL855" s="11"/>
    </row>
    <row r="856" spans="58:90" s="3" customFormat="1" x14ac:dyDescent="0.35">
      <c r="BF856" s="10"/>
      <c r="BG856" s="10"/>
      <c r="BH856" s="10"/>
      <c r="BI856" s="10"/>
      <c r="BJ856" s="10"/>
      <c r="BK856" s="10"/>
      <c r="BL856" s="10"/>
      <c r="BM856" s="10"/>
      <c r="BN856" s="10"/>
      <c r="BO856" s="10"/>
      <c r="BP856" s="10"/>
      <c r="BQ856" s="10"/>
      <c r="BR856" s="10"/>
      <c r="BS856" s="10"/>
      <c r="BT856" s="10"/>
      <c r="BU856" s="10"/>
      <c r="BV856" s="10"/>
      <c r="BW856" s="10"/>
      <c r="BX856" s="10"/>
      <c r="BY856" s="10"/>
      <c r="BZ856" s="10"/>
      <c r="CK856" s="11"/>
      <c r="CL856" s="11"/>
    </row>
    <row r="857" spans="58:90" s="3" customFormat="1" x14ac:dyDescent="0.35">
      <c r="BF857" s="10"/>
      <c r="BG857" s="10"/>
      <c r="BH857" s="10"/>
      <c r="BI857" s="10"/>
      <c r="BJ857" s="10"/>
      <c r="BK857" s="10"/>
      <c r="BL857" s="10"/>
      <c r="BM857" s="10"/>
      <c r="BN857" s="10"/>
      <c r="BO857" s="10"/>
      <c r="BP857" s="10"/>
      <c r="BQ857" s="10"/>
      <c r="BR857" s="10"/>
      <c r="BS857" s="10"/>
      <c r="BT857" s="10"/>
      <c r="BU857" s="10"/>
      <c r="BV857" s="10"/>
      <c r="BW857" s="10"/>
      <c r="BX857" s="10"/>
      <c r="BY857" s="10"/>
      <c r="BZ857" s="10"/>
      <c r="CK857" s="11"/>
      <c r="CL857" s="11"/>
    </row>
    <row r="858" spans="58:90" s="3" customFormat="1" x14ac:dyDescent="0.35">
      <c r="BF858" s="10"/>
      <c r="BG858" s="10"/>
      <c r="BH858" s="10"/>
      <c r="BI858" s="10"/>
      <c r="BJ858" s="10"/>
      <c r="BK858" s="10"/>
      <c r="BL858" s="10"/>
      <c r="BM858" s="10"/>
      <c r="BN858" s="10"/>
      <c r="BO858" s="10"/>
      <c r="BP858" s="10"/>
      <c r="BQ858" s="10"/>
      <c r="BR858" s="10"/>
      <c r="BS858" s="10"/>
      <c r="BT858" s="10"/>
      <c r="BU858" s="10"/>
      <c r="BV858" s="10"/>
      <c r="BW858" s="10"/>
      <c r="BX858" s="10"/>
      <c r="BY858" s="10"/>
      <c r="BZ858" s="10"/>
      <c r="CK858" s="11"/>
      <c r="CL858" s="11"/>
    </row>
    <row r="859" spans="58:90" s="3" customFormat="1" x14ac:dyDescent="0.35">
      <c r="BF859" s="10"/>
      <c r="BG859" s="10"/>
      <c r="BH859" s="10"/>
      <c r="BI859" s="10"/>
      <c r="BJ859" s="10"/>
      <c r="BK859" s="10"/>
      <c r="BL859" s="10"/>
      <c r="BM859" s="10"/>
      <c r="BN859" s="10"/>
      <c r="BO859" s="10"/>
      <c r="BP859" s="10"/>
      <c r="BQ859" s="10"/>
      <c r="BR859" s="10"/>
      <c r="BS859" s="10"/>
      <c r="BT859" s="10"/>
      <c r="BU859" s="10"/>
      <c r="BV859" s="10"/>
      <c r="BW859" s="10"/>
      <c r="BX859" s="10"/>
      <c r="BY859" s="10"/>
      <c r="BZ859" s="10"/>
      <c r="CK859" s="11"/>
      <c r="CL859" s="11"/>
    </row>
    <row r="860" spans="58:90" s="3" customFormat="1" x14ac:dyDescent="0.35">
      <c r="BF860" s="10"/>
      <c r="BG860" s="10"/>
      <c r="BH860" s="10"/>
      <c r="BI860" s="10"/>
      <c r="BJ860" s="10"/>
      <c r="BK860" s="10"/>
      <c r="BL860" s="10"/>
      <c r="BM860" s="10"/>
      <c r="BN860" s="10"/>
      <c r="BO860" s="10"/>
      <c r="BP860" s="10"/>
      <c r="BQ860" s="10"/>
      <c r="BR860" s="10"/>
      <c r="BS860" s="10"/>
      <c r="BT860" s="10"/>
      <c r="BU860" s="10"/>
      <c r="BV860" s="10"/>
      <c r="BW860" s="10"/>
      <c r="BX860" s="10"/>
      <c r="BY860" s="10"/>
      <c r="BZ860" s="10"/>
      <c r="CK860" s="11"/>
      <c r="CL860" s="11"/>
    </row>
    <row r="861" spans="58:90" s="3" customFormat="1" x14ac:dyDescent="0.35">
      <c r="BF861" s="10"/>
      <c r="BG861" s="10"/>
      <c r="BH861" s="10"/>
      <c r="BI861" s="10"/>
      <c r="BJ861" s="10"/>
      <c r="BK861" s="10"/>
      <c r="BL861" s="10"/>
      <c r="BM861" s="10"/>
      <c r="BN861" s="10"/>
      <c r="BO861" s="10"/>
      <c r="BP861" s="10"/>
      <c r="BQ861" s="10"/>
      <c r="BR861" s="10"/>
      <c r="BS861" s="10"/>
      <c r="BT861" s="10"/>
      <c r="BU861" s="10"/>
      <c r="BV861" s="10"/>
      <c r="BW861" s="10"/>
      <c r="BX861" s="10"/>
      <c r="BY861" s="10"/>
      <c r="BZ861" s="10"/>
      <c r="CK861" s="11"/>
      <c r="CL861" s="11"/>
    </row>
    <row r="862" spans="58:90" s="3" customFormat="1" x14ac:dyDescent="0.35">
      <c r="BF862" s="10"/>
      <c r="BG862" s="10"/>
      <c r="BH862" s="10"/>
      <c r="BI862" s="10"/>
      <c r="BJ862" s="10"/>
      <c r="BK862" s="10"/>
      <c r="BL862" s="10"/>
      <c r="BM862" s="10"/>
      <c r="BN862" s="10"/>
      <c r="BO862" s="10"/>
      <c r="BP862" s="10"/>
      <c r="BQ862" s="10"/>
      <c r="BR862" s="10"/>
      <c r="BS862" s="10"/>
      <c r="BT862" s="10"/>
      <c r="BU862" s="10"/>
      <c r="BV862" s="10"/>
      <c r="BW862" s="10"/>
      <c r="BX862" s="10"/>
      <c r="BY862" s="10"/>
      <c r="BZ862" s="10"/>
      <c r="CK862" s="11"/>
      <c r="CL862" s="11"/>
    </row>
    <row r="863" spans="58:90" s="3" customFormat="1" x14ac:dyDescent="0.35">
      <c r="BF863" s="10"/>
      <c r="BG863" s="10"/>
      <c r="BH863" s="10"/>
      <c r="BI863" s="10"/>
      <c r="BJ863" s="10"/>
      <c r="BK863" s="10"/>
      <c r="BL863" s="10"/>
      <c r="BM863" s="10"/>
      <c r="BN863" s="10"/>
      <c r="BO863" s="10"/>
      <c r="BP863" s="10"/>
      <c r="BQ863" s="10"/>
      <c r="BR863" s="10"/>
      <c r="BS863" s="10"/>
      <c r="BT863" s="10"/>
      <c r="BU863" s="10"/>
      <c r="BV863" s="10"/>
      <c r="BW863" s="10"/>
      <c r="BX863" s="10"/>
      <c r="BY863" s="10"/>
      <c r="BZ863" s="10"/>
      <c r="CK863" s="11"/>
      <c r="CL863" s="11"/>
    </row>
    <row r="864" spans="58:90" s="3" customFormat="1" x14ac:dyDescent="0.35">
      <c r="BF864" s="10"/>
      <c r="BG864" s="10"/>
      <c r="BH864" s="10"/>
      <c r="BI864" s="10"/>
      <c r="BJ864" s="10"/>
      <c r="BK864" s="10"/>
      <c r="BL864" s="10"/>
      <c r="BM864" s="10"/>
      <c r="BN864" s="10"/>
      <c r="BO864" s="10"/>
      <c r="BP864" s="10"/>
      <c r="BQ864" s="10"/>
      <c r="BR864" s="10"/>
      <c r="BS864" s="10"/>
      <c r="BT864" s="10"/>
      <c r="BU864" s="10"/>
      <c r="BV864" s="10"/>
      <c r="BW864" s="10"/>
      <c r="BX864" s="10"/>
      <c r="BY864" s="10"/>
      <c r="BZ864" s="10"/>
      <c r="CK864" s="11"/>
      <c r="CL864" s="11"/>
    </row>
    <row r="865" spans="58:90" s="3" customFormat="1" x14ac:dyDescent="0.35">
      <c r="BF865" s="10"/>
      <c r="BG865" s="10"/>
      <c r="BH865" s="10"/>
      <c r="BI865" s="10"/>
      <c r="BJ865" s="10"/>
      <c r="BK865" s="10"/>
      <c r="BL865" s="10"/>
      <c r="BM865" s="10"/>
      <c r="BN865" s="10"/>
      <c r="BO865" s="10"/>
      <c r="BP865" s="10"/>
      <c r="BQ865" s="10"/>
      <c r="BR865" s="10"/>
      <c r="BS865" s="10"/>
      <c r="BT865" s="10"/>
      <c r="BU865" s="10"/>
      <c r="BV865" s="10"/>
      <c r="BW865" s="10"/>
      <c r="BX865" s="10"/>
      <c r="BY865" s="10"/>
      <c r="BZ865" s="10"/>
      <c r="CK865" s="11"/>
      <c r="CL865" s="11"/>
    </row>
    <row r="866" spans="58:90" s="3" customFormat="1" x14ac:dyDescent="0.35">
      <c r="BF866" s="10"/>
      <c r="BG866" s="10"/>
      <c r="BH866" s="10"/>
      <c r="BI866" s="10"/>
      <c r="BJ866" s="10"/>
      <c r="BK866" s="10"/>
      <c r="BL866" s="10"/>
      <c r="BM866" s="10"/>
      <c r="BN866" s="10"/>
      <c r="BO866" s="10"/>
      <c r="BP866" s="10"/>
      <c r="BQ866" s="10"/>
      <c r="BR866" s="10"/>
      <c r="BS866" s="10"/>
      <c r="BT866" s="10"/>
      <c r="BU866" s="10"/>
      <c r="BV866" s="10"/>
      <c r="BW866" s="10"/>
      <c r="BX866" s="10"/>
      <c r="BY866" s="10"/>
      <c r="BZ866" s="10"/>
      <c r="CK866" s="11"/>
      <c r="CL866" s="11"/>
    </row>
    <row r="867" spans="58:90" s="3" customFormat="1" x14ac:dyDescent="0.35">
      <c r="BF867" s="10"/>
      <c r="BG867" s="10"/>
      <c r="BH867" s="10"/>
      <c r="BI867" s="10"/>
      <c r="BJ867" s="10"/>
      <c r="BK867" s="10"/>
      <c r="BL867" s="10"/>
      <c r="BM867" s="10"/>
      <c r="BN867" s="10"/>
      <c r="BO867" s="10"/>
      <c r="BP867" s="10"/>
      <c r="BQ867" s="10"/>
      <c r="BR867" s="10"/>
      <c r="BS867" s="10"/>
      <c r="BT867" s="10"/>
      <c r="BU867" s="10"/>
      <c r="BV867" s="10"/>
      <c r="BW867" s="10"/>
      <c r="BX867" s="10"/>
      <c r="BY867" s="10"/>
      <c r="BZ867" s="10"/>
      <c r="CK867" s="11"/>
      <c r="CL867" s="11"/>
    </row>
    <row r="868" spans="58:90" s="3" customFormat="1" x14ac:dyDescent="0.35">
      <c r="BF868" s="10"/>
      <c r="BG868" s="10"/>
      <c r="BH868" s="10"/>
      <c r="BI868" s="10"/>
      <c r="BJ868" s="10"/>
      <c r="BK868" s="10"/>
      <c r="BL868" s="10"/>
      <c r="BM868" s="10"/>
      <c r="BN868" s="10"/>
      <c r="BO868" s="10"/>
      <c r="BP868" s="10"/>
      <c r="BQ868" s="10"/>
      <c r="BR868" s="10"/>
      <c r="BS868" s="10"/>
      <c r="BT868" s="10"/>
      <c r="BU868" s="10"/>
      <c r="BV868" s="10"/>
      <c r="BW868" s="10"/>
      <c r="BX868" s="10"/>
      <c r="BY868" s="10"/>
      <c r="BZ868" s="10"/>
      <c r="CK868" s="11"/>
      <c r="CL868" s="11"/>
    </row>
    <row r="869" spans="58:90" s="3" customFormat="1" x14ac:dyDescent="0.35">
      <c r="BF869" s="10"/>
      <c r="BG869" s="10"/>
      <c r="BH869" s="10"/>
      <c r="BI869" s="10"/>
      <c r="BJ869" s="10"/>
      <c r="BK869" s="10"/>
      <c r="BL869" s="10"/>
      <c r="BM869" s="10"/>
      <c r="BN869" s="10"/>
      <c r="BO869" s="10"/>
      <c r="BP869" s="10"/>
      <c r="BQ869" s="10"/>
      <c r="BR869" s="10"/>
      <c r="BS869" s="10"/>
      <c r="BT869" s="10"/>
      <c r="BU869" s="10"/>
      <c r="BV869" s="10"/>
      <c r="BW869" s="10"/>
      <c r="BX869" s="10"/>
      <c r="BY869" s="10"/>
      <c r="BZ869" s="10"/>
      <c r="CK869" s="11"/>
      <c r="CL869" s="11"/>
    </row>
    <row r="870" spans="58:90" s="3" customFormat="1" x14ac:dyDescent="0.35">
      <c r="BF870" s="10"/>
      <c r="BG870" s="10"/>
      <c r="BH870" s="10"/>
      <c r="BI870" s="10"/>
      <c r="BJ870" s="10"/>
      <c r="BK870" s="10"/>
      <c r="BL870" s="10"/>
      <c r="BM870" s="10"/>
      <c r="BN870" s="10"/>
      <c r="BO870" s="10"/>
      <c r="BP870" s="10"/>
      <c r="BQ870" s="10"/>
      <c r="BR870" s="10"/>
      <c r="BS870" s="10"/>
      <c r="BT870" s="10"/>
      <c r="BU870" s="10"/>
      <c r="BV870" s="10"/>
      <c r="BW870" s="10"/>
      <c r="BX870" s="10"/>
      <c r="BY870" s="10"/>
      <c r="BZ870" s="10"/>
      <c r="CK870" s="11"/>
      <c r="CL870" s="11"/>
    </row>
    <row r="871" spans="58:90" s="3" customFormat="1" x14ac:dyDescent="0.35">
      <c r="BF871" s="10"/>
      <c r="BG871" s="10"/>
      <c r="BH871" s="10"/>
      <c r="BI871" s="10"/>
      <c r="BJ871" s="10"/>
      <c r="BK871" s="10"/>
      <c r="BL871" s="10"/>
      <c r="BM871" s="10"/>
      <c r="BN871" s="10"/>
      <c r="BO871" s="10"/>
      <c r="BP871" s="10"/>
      <c r="BQ871" s="10"/>
      <c r="BR871" s="10"/>
      <c r="BS871" s="10"/>
      <c r="BT871" s="10"/>
      <c r="BU871" s="10"/>
      <c r="BV871" s="10"/>
      <c r="BW871" s="10"/>
      <c r="BX871" s="10"/>
      <c r="BY871" s="10"/>
      <c r="BZ871" s="10"/>
      <c r="CK871" s="11"/>
      <c r="CL871" s="11"/>
    </row>
    <row r="872" spans="58:90" s="3" customFormat="1" x14ac:dyDescent="0.35">
      <c r="BF872" s="10"/>
      <c r="BG872" s="10"/>
      <c r="BH872" s="10"/>
      <c r="BI872" s="10"/>
      <c r="BJ872" s="10"/>
      <c r="BK872" s="10"/>
      <c r="BL872" s="10"/>
      <c r="BM872" s="10"/>
      <c r="BN872" s="10"/>
      <c r="BO872" s="10"/>
      <c r="BP872" s="10"/>
      <c r="BQ872" s="10"/>
      <c r="BR872" s="10"/>
      <c r="BS872" s="10"/>
      <c r="BT872" s="10"/>
      <c r="BU872" s="10"/>
      <c r="BV872" s="10"/>
      <c r="BW872" s="10"/>
      <c r="BX872" s="10"/>
      <c r="BY872" s="10"/>
      <c r="BZ872" s="10"/>
      <c r="CK872" s="11"/>
      <c r="CL872" s="11"/>
    </row>
    <row r="873" spans="58:90" s="3" customFormat="1" x14ac:dyDescent="0.35">
      <c r="BF873" s="10"/>
      <c r="BG873" s="10"/>
      <c r="BH873" s="10"/>
      <c r="BI873" s="10"/>
      <c r="BJ873" s="10"/>
      <c r="BK873" s="10"/>
      <c r="BL873" s="10"/>
      <c r="BM873" s="10"/>
      <c r="BN873" s="10"/>
      <c r="BO873" s="10"/>
      <c r="BP873" s="10"/>
      <c r="BQ873" s="10"/>
      <c r="BR873" s="10"/>
      <c r="BS873" s="10"/>
      <c r="BT873" s="10"/>
      <c r="BU873" s="10"/>
      <c r="BV873" s="10"/>
      <c r="BW873" s="10"/>
      <c r="BX873" s="10"/>
      <c r="BY873" s="10"/>
      <c r="BZ873" s="10"/>
      <c r="CK873" s="11"/>
      <c r="CL873" s="11"/>
    </row>
    <row r="874" spans="58:90" s="3" customFormat="1" x14ac:dyDescent="0.35">
      <c r="BF874" s="10"/>
      <c r="BG874" s="10"/>
      <c r="BH874" s="10"/>
      <c r="BI874" s="10"/>
      <c r="BJ874" s="10"/>
      <c r="BK874" s="10"/>
      <c r="BL874" s="10"/>
      <c r="BM874" s="10"/>
      <c r="BN874" s="10"/>
      <c r="BO874" s="10"/>
      <c r="BP874" s="10"/>
      <c r="BQ874" s="10"/>
      <c r="BR874" s="10"/>
      <c r="BS874" s="10"/>
      <c r="BT874" s="10"/>
      <c r="BU874" s="10"/>
      <c r="BV874" s="10"/>
      <c r="BW874" s="10"/>
      <c r="BX874" s="10"/>
      <c r="BY874" s="10"/>
      <c r="BZ874" s="10"/>
      <c r="CK874" s="11"/>
      <c r="CL874" s="11"/>
    </row>
    <row r="875" spans="58:90" s="3" customFormat="1" x14ac:dyDescent="0.35">
      <c r="BF875" s="10"/>
      <c r="BG875" s="10"/>
      <c r="BH875" s="10"/>
      <c r="BI875" s="10"/>
      <c r="BJ875" s="10"/>
      <c r="BK875" s="10"/>
      <c r="BL875" s="10"/>
      <c r="BM875" s="10"/>
      <c r="BN875" s="10"/>
      <c r="BO875" s="10"/>
      <c r="BP875" s="10"/>
      <c r="BQ875" s="10"/>
      <c r="BR875" s="10"/>
      <c r="BS875" s="10"/>
      <c r="BT875" s="10"/>
      <c r="BU875" s="10"/>
      <c r="BV875" s="10"/>
      <c r="BW875" s="10"/>
      <c r="BX875" s="10"/>
      <c r="BY875" s="10"/>
      <c r="BZ875" s="10"/>
      <c r="CK875" s="11"/>
      <c r="CL875" s="11"/>
    </row>
    <row r="876" spans="58:90" s="3" customFormat="1" x14ac:dyDescent="0.35">
      <c r="BF876" s="10"/>
      <c r="BG876" s="10"/>
      <c r="BH876" s="10"/>
      <c r="BI876" s="10"/>
      <c r="BJ876" s="10"/>
      <c r="BK876" s="10"/>
      <c r="BL876" s="10"/>
      <c r="BM876" s="10"/>
      <c r="BN876" s="10"/>
      <c r="BO876" s="10"/>
      <c r="BP876" s="10"/>
      <c r="BQ876" s="10"/>
      <c r="BR876" s="10"/>
      <c r="BS876" s="10"/>
      <c r="BT876" s="10"/>
      <c r="BU876" s="10"/>
      <c r="BV876" s="10"/>
      <c r="BW876" s="10"/>
      <c r="BX876" s="10"/>
      <c r="BY876" s="10"/>
      <c r="BZ876" s="10"/>
      <c r="CK876" s="11"/>
      <c r="CL876" s="11"/>
    </row>
    <row r="877" spans="58:90" s="3" customFormat="1" x14ac:dyDescent="0.35">
      <c r="BF877" s="10"/>
      <c r="BG877" s="10"/>
      <c r="BH877" s="10"/>
      <c r="BI877" s="10"/>
      <c r="BJ877" s="10"/>
      <c r="BK877" s="10"/>
      <c r="BL877" s="10"/>
      <c r="BM877" s="10"/>
      <c r="BN877" s="10"/>
      <c r="BO877" s="10"/>
      <c r="BP877" s="10"/>
      <c r="BQ877" s="10"/>
      <c r="BR877" s="10"/>
      <c r="BS877" s="10"/>
      <c r="BT877" s="10"/>
      <c r="BU877" s="10"/>
      <c r="BV877" s="10"/>
      <c r="BW877" s="10"/>
      <c r="BX877" s="10"/>
      <c r="BY877" s="10"/>
      <c r="BZ877" s="10"/>
      <c r="CK877" s="11"/>
      <c r="CL877" s="11"/>
    </row>
    <row r="878" spans="58:90" s="3" customFormat="1" x14ac:dyDescent="0.35">
      <c r="BF878" s="10"/>
      <c r="BG878" s="10"/>
      <c r="BH878" s="10"/>
      <c r="BI878" s="10"/>
      <c r="BJ878" s="10"/>
      <c r="BK878" s="10"/>
      <c r="BL878" s="10"/>
      <c r="BM878" s="10"/>
      <c r="BN878" s="10"/>
      <c r="BO878" s="10"/>
      <c r="BP878" s="10"/>
      <c r="BQ878" s="10"/>
      <c r="BR878" s="10"/>
      <c r="BS878" s="10"/>
      <c r="BT878" s="10"/>
      <c r="BU878" s="10"/>
      <c r="BV878" s="10"/>
      <c r="BW878" s="10"/>
      <c r="BX878" s="10"/>
      <c r="BY878" s="10"/>
      <c r="BZ878" s="10"/>
      <c r="CK878" s="11"/>
      <c r="CL878" s="11"/>
    </row>
    <row r="879" spans="58:90" s="3" customFormat="1" x14ac:dyDescent="0.35">
      <c r="BF879" s="10"/>
      <c r="BG879" s="10"/>
      <c r="BH879" s="10"/>
      <c r="BI879" s="10"/>
      <c r="BJ879" s="10"/>
      <c r="BK879" s="10"/>
      <c r="BL879" s="10"/>
      <c r="BM879" s="10"/>
      <c r="BN879" s="10"/>
      <c r="BO879" s="10"/>
      <c r="BP879" s="10"/>
      <c r="BQ879" s="10"/>
      <c r="BR879" s="10"/>
      <c r="BS879" s="10"/>
      <c r="BT879" s="10"/>
      <c r="BU879" s="10"/>
      <c r="BV879" s="10"/>
      <c r="BW879" s="10"/>
      <c r="BX879" s="10"/>
      <c r="BY879" s="10"/>
      <c r="BZ879" s="10"/>
      <c r="CK879" s="11"/>
      <c r="CL879" s="11"/>
    </row>
    <row r="880" spans="58:90" s="3" customFormat="1" x14ac:dyDescent="0.35">
      <c r="BF880" s="10"/>
      <c r="BG880" s="10"/>
      <c r="BH880" s="10"/>
      <c r="BI880" s="10"/>
      <c r="BJ880" s="10"/>
      <c r="BK880" s="10"/>
      <c r="BL880" s="10"/>
      <c r="BM880" s="10"/>
      <c r="BN880" s="10"/>
      <c r="BO880" s="10"/>
      <c r="BP880" s="10"/>
      <c r="BQ880" s="10"/>
      <c r="BR880" s="10"/>
      <c r="BS880" s="10"/>
      <c r="BT880" s="10"/>
      <c r="BU880" s="10"/>
      <c r="BV880" s="10"/>
      <c r="BW880" s="10"/>
      <c r="BX880" s="10"/>
      <c r="BY880" s="10"/>
      <c r="BZ880" s="10"/>
      <c r="CK880" s="11"/>
      <c r="CL880" s="11"/>
    </row>
    <row r="881" spans="58:90" s="3" customFormat="1" x14ac:dyDescent="0.35">
      <c r="BF881" s="10"/>
      <c r="BG881" s="10"/>
      <c r="BH881" s="10"/>
      <c r="BI881" s="10"/>
      <c r="BJ881" s="10"/>
      <c r="BK881" s="10"/>
      <c r="BL881" s="10"/>
      <c r="BM881" s="10"/>
      <c r="BN881" s="10"/>
      <c r="BO881" s="10"/>
      <c r="BP881" s="10"/>
      <c r="BQ881" s="10"/>
      <c r="BR881" s="10"/>
      <c r="BS881" s="10"/>
      <c r="BT881" s="10"/>
      <c r="BU881" s="10"/>
      <c r="BV881" s="10"/>
      <c r="BW881" s="10"/>
      <c r="BX881" s="10"/>
      <c r="BY881" s="10"/>
      <c r="BZ881" s="10"/>
      <c r="CK881" s="11"/>
      <c r="CL881" s="11"/>
    </row>
    <row r="882" spans="58:90" s="3" customFormat="1" x14ac:dyDescent="0.35">
      <c r="BF882" s="10"/>
      <c r="BG882" s="10"/>
      <c r="BH882" s="10"/>
      <c r="BI882" s="10"/>
      <c r="BJ882" s="10"/>
      <c r="BK882" s="10"/>
      <c r="BL882" s="10"/>
      <c r="BM882" s="10"/>
      <c r="BN882" s="10"/>
      <c r="BO882" s="10"/>
      <c r="BP882" s="10"/>
      <c r="BQ882" s="10"/>
      <c r="BR882" s="10"/>
      <c r="BS882" s="10"/>
      <c r="BT882" s="10"/>
      <c r="BU882" s="10"/>
      <c r="BV882" s="10"/>
      <c r="BW882" s="10"/>
      <c r="BX882" s="10"/>
      <c r="BY882" s="10"/>
      <c r="BZ882" s="10"/>
      <c r="CK882" s="11"/>
      <c r="CL882" s="11"/>
    </row>
    <row r="883" spans="58:90" s="3" customFormat="1" x14ac:dyDescent="0.35">
      <c r="BF883" s="10"/>
      <c r="BG883" s="10"/>
      <c r="BH883" s="10"/>
      <c r="BI883" s="10"/>
      <c r="BJ883" s="10"/>
      <c r="BK883" s="10"/>
      <c r="BL883" s="10"/>
      <c r="BM883" s="10"/>
      <c r="BN883" s="10"/>
      <c r="BO883" s="10"/>
      <c r="BP883" s="10"/>
      <c r="BQ883" s="10"/>
      <c r="BR883" s="10"/>
      <c r="BS883" s="10"/>
      <c r="BT883" s="10"/>
      <c r="BU883" s="10"/>
      <c r="BV883" s="10"/>
      <c r="BW883" s="10"/>
      <c r="BX883" s="10"/>
      <c r="BY883" s="10"/>
      <c r="BZ883" s="10"/>
      <c r="CK883" s="11"/>
      <c r="CL883" s="11"/>
    </row>
    <row r="884" spans="58:90" s="3" customFormat="1" x14ac:dyDescent="0.35">
      <c r="BF884" s="10"/>
      <c r="BG884" s="10"/>
      <c r="BH884" s="10"/>
      <c r="BI884" s="10"/>
      <c r="BJ884" s="10"/>
      <c r="BK884" s="10"/>
      <c r="BL884" s="10"/>
      <c r="BM884" s="10"/>
      <c r="BN884" s="10"/>
      <c r="BO884" s="10"/>
      <c r="BP884" s="10"/>
      <c r="BQ884" s="10"/>
      <c r="BR884" s="10"/>
      <c r="BS884" s="10"/>
      <c r="BT884" s="10"/>
      <c r="BU884" s="10"/>
      <c r="BV884" s="10"/>
      <c r="BW884" s="10"/>
      <c r="BX884" s="10"/>
      <c r="BY884" s="10"/>
      <c r="BZ884" s="10"/>
      <c r="CK884" s="11"/>
      <c r="CL884" s="11"/>
    </row>
    <row r="885" spans="58:90" s="3" customFormat="1" x14ac:dyDescent="0.35">
      <c r="BF885" s="10"/>
      <c r="BG885" s="10"/>
      <c r="BH885" s="10"/>
      <c r="BI885" s="10"/>
      <c r="BJ885" s="10"/>
      <c r="BK885" s="10"/>
      <c r="BL885" s="10"/>
      <c r="BM885" s="10"/>
      <c r="BN885" s="10"/>
      <c r="BO885" s="10"/>
      <c r="BP885" s="10"/>
      <c r="BQ885" s="10"/>
      <c r="BR885" s="10"/>
      <c r="BS885" s="10"/>
      <c r="BT885" s="10"/>
      <c r="BU885" s="10"/>
      <c r="BV885" s="10"/>
      <c r="BW885" s="10"/>
      <c r="BX885" s="10"/>
      <c r="BY885" s="10"/>
      <c r="BZ885" s="10"/>
      <c r="CK885" s="11"/>
      <c r="CL885" s="11"/>
    </row>
    <row r="886" spans="58:90" s="3" customFormat="1" x14ac:dyDescent="0.35">
      <c r="BF886" s="10"/>
      <c r="BG886" s="10"/>
      <c r="BH886" s="10"/>
      <c r="BI886" s="10"/>
      <c r="BJ886" s="10"/>
      <c r="BK886" s="10"/>
      <c r="BL886" s="10"/>
      <c r="BM886" s="10"/>
      <c r="BN886" s="10"/>
      <c r="BO886" s="10"/>
      <c r="BP886" s="10"/>
      <c r="BQ886" s="10"/>
      <c r="BR886" s="10"/>
      <c r="BS886" s="10"/>
      <c r="BT886" s="10"/>
      <c r="BU886" s="10"/>
      <c r="BV886" s="10"/>
      <c r="BW886" s="10"/>
      <c r="BX886" s="10"/>
      <c r="BY886" s="10"/>
      <c r="BZ886" s="10"/>
      <c r="CK886" s="11"/>
      <c r="CL886" s="11"/>
    </row>
    <row r="887" spans="58:90" s="3" customFormat="1" x14ac:dyDescent="0.35">
      <c r="BF887" s="10"/>
      <c r="BG887" s="10"/>
      <c r="BH887" s="10"/>
      <c r="BI887" s="10"/>
      <c r="BJ887" s="10"/>
      <c r="BK887" s="10"/>
      <c r="BL887" s="10"/>
      <c r="BM887" s="10"/>
      <c r="BN887" s="10"/>
      <c r="BO887" s="10"/>
      <c r="BP887" s="10"/>
      <c r="BQ887" s="10"/>
      <c r="BR887" s="10"/>
      <c r="BS887" s="10"/>
      <c r="BT887" s="10"/>
      <c r="BU887" s="10"/>
      <c r="BV887" s="10"/>
      <c r="BW887" s="10"/>
      <c r="BX887" s="10"/>
      <c r="BY887" s="10"/>
      <c r="BZ887" s="10"/>
      <c r="CK887" s="11"/>
      <c r="CL887" s="11"/>
    </row>
    <row r="888" spans="58:90" s="3" customFormat="1" x14ac:dyDescent="0.35">
      <c r="BF888" s="10"/>
      <c r="BG888" s="10"/>
      <c r="BH888" s="10"/>
      <c r="BI888" s="10"/>
      <c r="BJ888" s="10"/>
      <c r="BK888" s="10"/>
      <c r="BL888" s="10"/>
      <c r="BM888" s="10"/>
      <c r="BN888" s="10"/>
      <c r="BO888" s="10"/>
      <c r="BP888" s="10"/>
      <c r="BQ888" s="10"/>
      <c r="BR888" s="10"/>
      <c r="BS888" s="10"/>
      <c r="BT888" s="10"/>
      <c r="BU888" s="10"/>
      <c r="BV888" s="10"/>
      <c r="BW888" s="10"/>
      <c r="BX888" s="10"/>
      <c r="BY888" s="10"/>
      <c r="BZ888" s="10"/>
      <c r="CK888" s="11"/>
      <c r="CL888" s="11"/>
    </row>
    <row r="889" spans="58:90" s="3" customFormat="1" x14ac:dyDescent="0.35">
      <c r="BF889" s="10"/>
      <c r="BG889" s="10"/>
      <c r="BH889" s="10"/>
      <c r="BI889" s="10"/>
      <c r="BJ889" s="10"/>
      <c r="BK889" s="10"/>
      <c r="BL889" s="10"/>
      <c r="BM889" s="10"/>
      <c r="BN889" s="10"/>
      <c r="BO889" s="10"/>
      <c r="BP889" s="10"/>
      <c r="BQ889" s="10"/>
      <c r="BR889" s="10"/>
      <c r="BS889" s="10"/>
      <c r="BT889" s="10"/>
      <c r="BU889" s="10"/>
      <c r="BV889" s="10"/>
      <c r="BW889" s="10"/>
      <c r="BX889" s="10"/>
      <c r="BY889" s="10"/>
      <c r="BZ889" s="10"/>
      <c r="CK889" s="11"/>
      <c r="CL889" s="11"/>
    </row>
    <row r="890" spans="58:90" s="3" customFormat="1" x14ac:dyDescent="0.35">
      <c r="BF890" s="10"/>
      <c r="BG890" s="10"/>
      <c r="BH890" s="10"/>
      <c r="BI890" s="10"/>
      <c r="BJ890" s="10"/>
      <c r="BK890" s="10"/>
      <c r="BL890" s="10"/>
      <c r="BM890" s="10"/>
      <c r="BN890" s="10"/>
      <c r="BO890" s="10"/>
      <c r="BP890" s="10"/>
      <c r="BQ890" s="10"/>
      <c r="BR890" s="10"/>
      <c r="BS890" s="10"/>
      <c r="BT890" s="10"/>
      <c r="BU890" s="10"/>
      <c r="BV890" s="10"/>
      <c r="BW890" s="10"/>
      <c r="BX890" s="10"/>
      <c r="BY890" s="10"/>
      <c r="BZ890" s="10"/>
      <c r="CK890" s="11"/>
      <c r="CL890" s="11"/>
    </row>
    <row r="891" spans="58:90" s="3" customFormat="1" x14ac:dyDescent="0.35">
      <c r="BF891" s="10"/>
      <c r="BG891" s="10"/>
      <c r="BH891" s="10"/>
      <c r="BI891" s="10"/>
      <c r="BJ891" s="10"/>
      <c r="BK891" s="10"/>
      <c r="BL891" s="10"/>
      <c r="BM891" s="10"/>
      <c r="BN891" s="10"/>
      <c r="BO891" s="10"/>
      <c r="BP891" s="10"/>
      <c r="BQ891" s="10"/>
      <c r="BR891" s="10"/>
      <c r="BS891" s="10"/>
      <c r="BT891" s="10"/>
      <c r="BU891" s="10"/>
      <c r="BV891" s="10"/>
      <c r="BW891" s="10"/>
      <c r="BX891" s="10"/>
      <c r="BY891" s="10"/>
      <c r="BZ891" s="10"/>
      <c r="CK891" s="11"/>
      <c r="CL891" s="11"/>
    </row>
    <row r="892" spans="58:90" s="3" customFormat="1" x14ac:dyDescent="0.35">
      <c r="BF892" s="10"/>
      <c r="BG892" s="10"/>
      <c r="BH892" s="10"/>
      <c r="BI892" s="10"/>
      <c r="BJ892" s="10"/>
      <c r="BK892" s="10"/>
      <c r="BL892" s="10"/>
      <c r="BM892" s="10"/>
      <c r="BN892" s="10"/>
      <c r="BO892" s="10"/>
      <c r="BP892" s="10"/>
      <c r="BQ892" s="10"/>
      <c r="BR892" s="10"/>
      <c r="BS892" s="10"/>
      <c r="BT892" s="10"/>
      <c r="BU892" s="10"/>
      <c r="BV892" s="10"/>
      <c r="BW892" s="10"/>
      <c r="BX892" s="10"/>
      <c r="BY892" s="10"/>
      <c r="BZ892" s="10"/>
      <c r="CK892" s="11"/>
      <c r="CL892" s="11"/>
    </row>
    <row r="893" spans="58:90" s="3" customFormat="1" x14ac:dyDescent="0.35">
      <c r="BF893" s="10"/>
      <c r="BG893" s="10"/>
      <c r="BH893" s="10"/>
      <c r="BI893" s="10"/>
      <c r="BJ893" s="10"/>
      <c r="BK893" s="10"/>
      <c r="BL893" s="10"/>
      <c r="BM893" s="10"/>
      <c r="BN893" s="10"/>
      <c r="BO893" s="10"/>
      <c r="BP893" s="10"/>
      <c r="BQ893" s="10"/>
      <c r="BR893" s="10"/>
      <c r="BS893" s="10"/>
      <c r="BT893" s="10"/>
      <c r="BU893" s="10"/>
      <c r="BV893" s="10"/>
      <c r="BW893" s="10"/>
      <c r="BX893" s="10"/>
      <c r="BY893" s="10"/>
      <c r="BZ893" s="10"/>
      <c r="CK893" s="11"/>
      <c r="CL893" s="11"/>
    </row>
    <row r="894" spans="58:90" s="3" customFormat="1" x14ac:dyDescent="0.35">
      <c r="BF894" s="10"/>
      <c r="BG894" s="10"/>
      <c r="BH894" s="10"/>
      <c r="BI894" s="10"/>
      <c r="BJ894" s="10"/>
      <c r="BK894" s="10"/>
      <c r="BL894" s="10"/>
      <c r="BM894" s="10"/>
      <c r="BN894" s="10"/>
      <c r="BO894" s="10"/>
      <c r="BP894" s="10"/>
      <c r="BQ894" s="10"/>
      <c r="BR894" s="10"/>
      <c r="BS894" s="10"/>
      <c r="BT894" s="10"/>
      <c r="BU894" s="10"/>
      <c r="BV894" s="10"/>
      <c r="BW894" s="10"/>
      <c r="BX894" s="10"/>
      <c r="BY894" s="10"/>
      <c r="BZ894" s="10"/>
      <c r="CK894" s="11"/>
      <c r="CL894" s="11"/>
    </row>
    <row r="895" spans="58:90" s="3" customFormat="1" x14ac:dyDescent="0.35">
      <c r="BF895" s="10"/>
      <c r="BG895" s="10"/>
      <c r="BH895" s="10"/>
      <c r="BI895" s="10"/>
      <c r="BJ895" s="10"/>
      <c r="BK895" s="10"/>
      <c r="BL895" s="10"/>
      <c r="BM895" s="10"/>
      <c r="BN895" s="10"/>
      <c r="BO895" s="10"/>
      <c r="BP895" s="10"/>
      <c r="BQ895" s="10"/>
      <c r="BR895" s="10"/>
      <c r="BS895" s="10"/>
      <c r="BT895" s="10"/>
      <c r="BU895" s="10"/>
      <c r="BV895" s="10"/>
      <c r="BW895" s="10"/>
      <c r="BX895" s="10"/>
      <c r="BY895" s="10"/>
      <c r="BZ895" s="10"/>
      <c r="CK895" s="11"/>
      <c r="CL895" s="11"/>
    </row>
    <row r="896" spans="58:90" s="3" customFormat="1" x14ac:dyDescent="0.35">
      <c r="BF896" s="10"/>
      <c r="BG896" s="10"/>
      <c r="BH896" s="10"/>
      <c r="BI896" s="10"/>
      <c r="BJ896" s="10"/>
      <c r="BK896" s="10"/>
      <c r="BL896" s="10"/>
      <c r="BM896" s="10"/>
      <c r="BN896" s="10"/>
      <c r="BO896" s="10"/>
      <c r="BP896" s="10"/>
      <c r="BQ896" s="10"/>
      <c r="BR896" s="10"/>
      <c r="BS896" s="10"/>
      <c r="BT896" s="10"/>
      <c r="BU896" s="10"/>
      <c r="BV896" s="10"/>
      <c r="BW896" s="10"/>
      <c r="BX896" s="10"/>
      <c r="BY896" s="10"/>
      <c r="BZ896" s="10"/>
      <c r="CK896" s="11"/>
      <c r="CL896" s="11"/>
    </row>
    <row r="897" spans="58:90" s="3" customFormat="1" x14ac:dyDescent="0.35">
      <c r="BF897" s="10"/>
      <c r="BG897" s="10"/>
      <c r="BH897" s="10"/>
      <c r="BI897" s="10"/>
      <c r="BJ897" s="10"/>
      <c r="BK897" s="10"/>
      <c r="BL897" s="10"/>
      <c r="BM897" s="10"/>
      <c r="BN897" s="10"/>
      <c r="BO897" s="10"/>
      <c r="BP897" s="10"/>
      <c r="BQ897" s="10"/>
      <c r="BR897" s="10"/>
      <c r="BS897" s="10"/>
      <c r="BT897" s="10"/>
      <c r="BU897" s="10"/>
      <c r="BV897" s="10"/>
      <c r="BW897" s="10"/>
      <c r="BX897" s="10"/>
      <c r="BY897" s="10"/>
      <c r="BZ897" s="10"/>
      <c r="CK897" s="11"/>
      <c r="CL897" s="11"/>
    </row>
    <row r="898" spans="58:90" s="3" customFormat="1" x14ac:dyDescent="0.35">
      <c r="BF898" s="10"/>
      <c r="BG898" s="10"/>
      <c r="BH898" s="10"/>
      <c r="BI898" s="10"/>
      <c r="BJ898" s="10"/>
      <c r="BK898" s="10"/>
      <c r="BL898" s="10"/>
      <c r="BM898" s="10"/>
      <c r="BN898" s="10"/>
      <c r="BO898" s="10"/>
      <c r="BP898" s="10"/>
      <c r="BQ898" s="10"/>
      <c r="BR898" s="10"/>
      <c r="BS898" s="10"/>
      <c r="BT898" s="10"/>
      <c r="BU898" s="10"/>
      <c r="BV898" s="10"/>
      <c r="BW898" s="10"/>
      <c r="BX898" s="10"/>
      <c r="BY898" s="10"/>
      <c r="BZ898" s="10"/>
      <c r="CK898" s="11"/>
      <c r="CL898" s="11"/>
    </row>
    <row r="899" spans="58:90" s="3" customFormat="1" x14ac:dyDescent="0.35">
      <c r="BF899" s="10"/>
      <c r="BG899" s="10"/>
      <c r="BH899" s="10"/>
      <c r="BI899" s="10"/>
      <c r="BJ899" s="10"/>
      <c r="BK899" s="10"/>
      <c r="BL899" s="10"/>
      <c r="BM899" s="10"/>
      <c r="BN899" s="10"/>
      <c r="BO899" s="10"/>
      <c r="BP899" s="10"/>
      <c r="BQ899" s="10"/>
      <c r="BR899" s="10"/>
      <c r="BS899" s="10"/>
      <c r="BT899" s="10"/>
      <c r="BU899" s="10"/>
      <c r="BV899" s="10"/>
      <c r="BW899" s="10"/>
      <c r="BX899" s="10"/>
      <c r="BY899" s="10"/>
      <c r="BZ899" s="10"/>
      <c r="CK899" s="11"/>
      <c r="CL899" s="11"/>
    </row>
    <row r="900" spans="58:90" s="3" customFormat="1" x14ac:dyDescent="0.35">
      <c r="BF900" s="10"/>
      <c r="BG900" s="10"/>
      <c r="BH900" s="10"/>
      <c r="BI900" s="10"/>
      <c r="BJ900" s="10"/>
      <c r="BK900" s="10"/>
      <c r="BL900" s="10"/>
      <c r="BM900" s="10"/>
      <c r="BN900" s="10"/>
      <c r="BO900" s="10"/>
      <c r="BP900" s="10"/>
      <c r="BQ900" s="10"/>
      <c r="BR900" s="10"/>
      <c r="BS900" s="10"/>
      <c r="BT900" s="10"/>
      <c r="BU900" s="10"/>
      <c r="BV900" s="10"/>
      <c r="BW900" s="10"/>
      <c r="BX900" s="10"/>
      <c r="BY900" s="10"/>
      <c r="BZ900" s="10"/>
      <c r="CK900" s="11"/>
      <c r="CL900" s="11"/>
    </row>
    <row r="901" spans="58:90" s="3" customFormat="1" x14ac:dyDescent="0.35">
      <c r="BF901" s="10"/>
      <c r="BG901" s="10"/>
      <c r="BH901" s="10"/>
      <c r="BI901" s="10"/>
      <c r="BJ901" s="10"/>
      <c r="BK901" s="10"/>
      <c r="BL901" s="10"/>
      <c r="BM901" s="10"/>
      <c r="BN901" s="10"/>
      <c r="BO901" s="10"/>
      <c r="BP901" s="10"/>
      <c r="BQ901" s="10"/>
      <c r="BR901" s="10"/>
      <c r="BS901" s="10"/>
      <c r="BT901" s="10"/>
      <c r="BU901" s="10"/>
      <c r="BV901" s="10"/>
      <c r="BW901" s="10"/>
      <c r="BX901" s="10"/>
      <c r="BY901" s="10"/>
      <c r="BZ901" s="10"/>
      <c r="CK901" s="11"/>
      <c r="CL901" s="11"/>
    </row>
    <row r="902" spans="58:90" s="3" customFormat="1" x14ac:dyDescent="0.35">
      <c r="BF902" s="10"/>
      <c r="BG902" s="10"/>
      <c r="BH902" s="10"/>
      <c r="BI902" s="10"/>
      <c r="BJ902" s="10"/>
      <c r="BK902" s="10"/>
      <c r="BL902" s="10"/>
      <c r="BM902" s="10"/>
      <c r="BN902" s="10"/>
      <c r="BO902" s="10"/>
      <c r="BP902" s="10"/>
      <c r="BQ902" s="10"/>
      <c r="BR902" s="10"/>
      <c r="BS902" s="10"/>
      <c r="BT902" s="10"/>
      <c r="BU902" s="10"/>
      <c r="BV902" s="10"/>
      <c r="BW902" s="10"/>
      <c r="BX902" s="10"/>
      <c r="BY902" s="10"/>
      <c r="BZ902" s="10"/>
      <c r="CK902" s="11"/>
      <c r="CL902" s="11"/>
    </row>
    <row r="903" spans="58:90" s="3" customFormat="1" x14ac:dyDescent="0.35">
      <c r="BF903" s="10"/>
      <c r="BG903" s="10"/>
      <c r="BH903" s="10"/>
      <c r="BI903" s="10"/>
      <c r="BJ903" s="10"/>
      <c r="BK903" s="10"/>
      <c r="BL903" s="10"/>
      <c r="BM903" s="10"/>
      <c r="BN903" s="10"/>
      <c r="BO903" s="10"/>
      <c r="BP903" s="10"/>
      <c r="BQ903" s="10"/>
      <c r="BR903" s="10"/>
      <c r="BS903" s="10"/>
      <c r="BT903" s="10"/>
      <c r="BU903" s="10"/>
      <c r="BV903" s="10"/>
      <c r="BW903" s="10"/>
      <c r="BX903" s="10"/>
      <c r="BY903" s="10"/>
      <c r="BZ903" s="10"/>
      <c r="CK903" s="11"/>
      <c r="CL903" s="11"/>
    </row>
    <row r="904" spans="58:90" s="3" customFormat="1" x14ac:dyDescent="0.35">
      <c r="BF904" s="10"/>
      <c r="BG904" s="10"/>
      <c r="BH904" s="10"/>
      <c r="BI904" s="10"/>
      <c r="BJ904" s="10"/>
      <c r="BK904" s="10"/>
      <c r="BL904" s="10"/>
      <c r="BM904" s="10"/>
      <c r="BN904" s="10"/>
      <c r="BO904" s="10"/>
      <c r="BP904" s="10"/>
      <c r="BQ904" s="10"/>
      <c r="BR904" s="10"/>
      <c r="BS904" s="10"/>
      <c r="BT904" s="10"/>
      <c r="BU904" s="10"/>
      <c r="BV904" s="10"/>
      <c r="BW904" s="10"/>
      <c r="BX904" s="10"/>
      <c r="BY904" s="10"/>
      <c r="BZ904" s="10"/>
      <c r="CK904" s="11"/>
      <c r="CL904" s="11"/>
    </row>
    <row r="905" spans="58:90" s="3" customFormat="1" x14ac:dyDescent="0.35">
      <c r="BF905" s="10"/>
      <c r="BG905" s="10"/>
      <c r="BH905" s="10"/>
      <c r="BI905" s="10"/>
      <c r="BJ905" s="10"/>
      <c r="BK905" s="10"/>
      <c r="BL905" s="10"/>
      <c r="BM905" s="10"/>
      <c r="BN905" s="10"/>
      <c r="BO905" s="10"/>
      <c r="BP905" s="10"/>
      <c r="BQ905" s="10"/>
      <c r="BR905" s="10"/>
      <c r="BS905" s="10"/>
      <c r="BT905" s="10"/>
      <c r="BU905" s="10"/>
      <c r="BV905" s="10"/>
      <c r="BW905" s="10"/>
      <c r="BX905" s="10"/>
      <c r="BY905" s="10"/>
      <c r="BZ905" s="10"/>
      <c r="CK905" s="11"/>
      <c r="CL905" s="11"/>
    </row>
    <row r="906" spans="58:90" s="3" customFormat="1" x14ac:dyDescent="0.35">
      <c r="BF906" s="10"/>
      <c r="BG906" s="10"/>
      <c r="BH906" s="10"/>
      <c r="BI906" s="10"/>
      <c r="BJ906" s="10"/>
      <c r="BK906" s="10"/>
      <c r="BL906" s="10"/>
      <c r="BM906" s="10"/>
      <c r="BN906" s="10"/>
      <c r="BO906" s="10"/>
      <c r="BP906" s="10"/>
      <c r="BQ906" s="10"/>
      <c r="BR906" s="10"/>
      <c r="BS906" s="10"/>
      <c r="BT906" s="10"/>
      <c r="BU906" s="10"/>
      <c r="BV906" s="10"/>
      <c r="BW906" s="10"/>
      <c r="BX906" s="10"/>
      <c r="BY906" s="10"/>
      <c r="BZ906" s="10"/>
      <c r="CK906" s="11"/>
      <c r="CL906" s="11"/>
    </row>
    <row r="907" spans="58:90" s="3" customFormat="1" x14ac:dyDescent="0.35">
      <c r="BF907" s="10"/>
      <c r="BG907" s="10"/>
      <c r="BH907" s="10"/>
      <c r="BI907" s="10"/>
      <c r="BJ907" s="10"/>
      <c r="BK907" s="10"/>
      <c r="BL907" s="10"/>
      <c r="BM907" s="10"/>
      <c r="BN907" s="10"/>
      <c r="BO907" s="10"/>
      <c r="BP907" s="10"/>
      <c r="BQ907" s="10"/>
      <c r="BR907" s="10"/>
      <c r="BS907" s="10"/>
      <c r="BT907" s="10"/>
      <c r="BU907" s="10"/>
      <c r="BV907" s="10"/>
      <c r="BW907" s="10"/>
      <c r="BX907" s="10"/>
      <c r="BY907" s="10"/>
      <c r="BZ907" s="10"/>
      <c r="CK907" s="11"/>
      <c r="CL907" s="11"/>
    </row>
    <row r="908" spans="58:90" s="3" customFormat="1" x14ac:dyDescent="0.35">
      <c r="BF908" s="10"/>
      <c r="BG908" s="10"/>
      <c r="BH908" s="10"/>
      <c r="BI908" s="10"/>
      <c r="BJ908" s="10"/>
      <c r="BK908" s="10"/>
      <c r="BL908" s="10"/>
      <c r="BM908" s="10"/>
      <c r="BN908" s="10"/>
      <c r="BO908" s="10"/>
      <c r="BP908" s="10"/>
      <c r="BQ908" s="10"/>
      <c r="BR908" s="10"/>
      <c r="BS908" s="10"/>
      <c r="BT908" s="10"/>
      <c r="BU908" s="10"/>
      <c r="BV908" s="10"/>
      <c r="BW908" s="10"/>
      <c r="BX908" s="10"/>
      <c r="BY908" s="10"/>
      <c r="BZ908" s="10"/>
      <c r="CK908" s="11"/>
      <c r="CL908" s="11"/>
    </row>
    <row r="909" spans="58:90" s="3" customFormat="1" x14ac:dyDescent="0.35">
      <c r="BF909" s="10"/>
      <c r="BG909" s="10"/>
      <c r="BH909" s="10"/>
      <c r="BI909" s="10"/>
      <c r="BJ909" s="10"/>
      <c r="BK909" s="10"/>
      <c r="BL909" s="10"/>
      <c r="BM909" s="10"/>
      <c r="BN909" s="10"/>
      <c r="BO909" s="10"/>
      <c r="BP909" s="10"/>
      <c r="BQ909" s="10"/>
      <c r="BR909" s="10"/>
      <c r="BS909" s="10"/>
      <c r="BT909" s="10"/>
      <c r="BU909" s="10"/>
      <c r="BV909" s="10"/>
      <c r="BW909" s="10"/>
      <c r="BX909" s="10"/>
      <c r="BY909" s="10"/>
      <c r="BZ909" s="10"/>
      <c r="CK909" s="11"/>
      <c r="CL909" s="11"/>
    </row>
    <row r="910" spans="58:90" s="3" customFormat="1" x14ac:dyDescent="0.35">
      <c r="BF910" s="10"/>
      <c r="BG910" s="10"/>
      <c r="BH910" s="10"/>
      <c r="BI910" s="10"/>
      <c r="BJ910" s="10"/>
      <c r="BK910" s="10"/>
      <c r="BL910" s="10"/>
      <c r="BM910" s="10"/>
      <c r="BN910" s="10"/>
      <c r="BO910" s="10"/>
      <c r="BP910" s="10"/>
      <c r="BQ910" s="10"/>
      <c r="BR910" s="10"/>
      <c r="BS910" s="10"/>
      <c r="BT910" s="10"/>
      <c r="BU910" s="10"/>
      <c r="BV910" s="10"/>
      <c r="BW910" s="10"/>
      <c r="BX910" s="10"/>
      <c r="BY910" s="10"/>
      <c r="BZ910" s="10"/>
      <c r="CK910" s="11"/>
      <c r="CL910" s="11"/>
    </row>
    <row r="911" spans="58:90" s="3" customFormat="1" x14ac:dyDescent="0.35">
      <c r="BF911" s="10"/>
      <c r="BG911" s="10"/>
      <c r="BH911" s="10"/>
      <c r="BI911" s="10"/>
      <c r="BJ911" s="10"/>
      <c r="BK911" s="10"/>
      <c r="BL911" s="10"/>
      <c r="BM911" s="10"/>
      <c r="BN911" s="10"/>
      <c r="BO911" s="10"/>
      <c r="BP911" s="10"/>
      <c r="BQ911" s="10"/>
      <c r="BR911" s="10"/>
      <c r="BS911" s="10"/>
      <c r="BT911" s="10"/>
      <c r="BU911" s="10"/>
      <c r="BV911" s="10"/>
      <c r="BW911" s="10"/>
      <c r="BX911" s="10"/>
      <c r="BY911" s="10"/>
      <c r="BZ911" s="10"/>
      <c r="CK911" s="11"/>
      <c r="CL911" s="11"/>
    </row>
    <row r="912" spans="58:90" s="3" customFormat="1" x14ac:dyDescent="0.35">
      <c r="BF912" s="10"/>
      <c r="BG912" s="10"/>
      <c r="BH912" s="10"/>
      <c r="BI912" s="10"/>
      <c r="BJ912" s="10"/>
      <c r="BK912" s="10"/>
      <c r="BL912" s="10"/>
      <c r="BM912" s="10"/>
      <c r="BN912" s="10"/>
      <c r="BO912" s="10"/>
      <c r="BP912" s="10"/>
      <c r="BQ912" s="10"/>
      <c r="BR912" s="10"/>
      <c r="BS912" s="10"/>
      <c r="BT912" s="10"/>
      <c r="BU912" s="10"/>
      <c r="BV912" s="10"/>
      <c r="BW912" s="10"/>
      <c r="BX912" s="10"/>
      <c r="BY912" s="10"/>
      <c r="BZ912" s="10"/>
      <c r="CK912" s="11"/>
      <c r="CL912" s="11"/>
    </row>
    <row r="913" spans="58:90" s="3" customFormat="1" x14ac:dyDescent="0.35">
      <c r="BF913" s="10"/>
      <c r="BG913" s="10"/>
      <c r="BH913" s="10"/>
      <c r="BI913" s="10"/>
      <c r="BJ913" s="10"/>
      <c r="BK913" s="10"/>
      <c r="BL913" s="10"/>
      <c r="BM913" s="10"/>
      <c r="BN913" s="10"/>
      <c r="BO913" s="10"/>
      <c r="BP913" s="10"/>
      <c r="BQ913" s="10"/>
      <c r="BR913" s="10"/>
      <c r="BS913" s="10"/>
      <c r="BT913" s="10"/>
      <c r="BU913" s="10"/>
      <c r="BV913" s="10"/>
      <c r="BW913" s="10"/>
      <c r="BX913" s="10"/>
      <c r="BY913" s="10"/>
      <c r="BZ913" s="10"/>
      <c r="CK913" s="11"/>
      <c r="CL913" s="11"/>
    </row>
    <row r="914" spans="58:90" s="3" customFormat="1" x14ac:dyDescent="0.35">
      <c r="BF914" s="10"/>
      <c r="BG914" s="10"/>
      <c r="BH914" s="10"/>
      <c r="BI914" s="10"/>
      <c r="BJ914" s="10"/>
      <c r="BK914" s="10"/>
      <c r="BL914" s="10"/>
      <c r="BM914" s="10"/>
      <c r="BN914" s="10"/>
      <c r="BO914" s="10"/>
      <c r="BP914" s="10"/>
      <c r="BQ914" s="10"/>
      <c r="BR914" s="10"/>
      <c r="BS914" s="10"/>
      <c r="BT914" s="10"/>
      <c r="BU914" s="10"/>
      <c r="BV914" s="10"/>
      <c r="BW914" s="10"/>
      <c r="BX914" s="10"/>
      <c r="BY914" s="10"/>
      <c r="BZ914" s="10"/>
      <c r="CK914" s="11"/>
      <c r="CL914" s="11"/>
    </row>
    <row r="915" spans="58:90" s="3" customFormat="1" x14ac:dyDescent="0.35">
      <c r="BF915" s="10"/>
      <c r="BG915" s="10"/>
      <c r="BH915" s="10"/>
      <c r="BI915" s="10"/>
      <c r="BJ915" s="10"/>
      <c r="BK915" s="10"/>
      <c r="BL915" s="10"/>
      <c r="BM915" s="10"/>
      <c r="BN915" s="10"/>
      <c r="BO915" s="10"/>
      <c r="BP915" s="10"/>
      <c r="BQ915" s="10"/>
      <c r="BR915" s="10"/>
      <c r="BS915" s="10"/>
      <c r="BT915" s="10"/>
      <c r="BU915" s="10"/>
      <c r="BV915" s="10"/>
      <c r="BW915" s="10"/>
      <c r="BX915" s="10"/>
      <c r="BY915" s="10"/>
      <c r="BZ915" s="10"/>
      <c r="CK915" s="11"/>
      <c r="CL915" s="11"/>
    </row>
    <row r="916" spans="58:90" s="3" customFormat="1" x14ac:dyDescent="0.35">
      <c r="BF916" s="10"/>
      <c r="BG916" s="10"/>
      <c r="BH916" s="10"/>
      <c r="BI916" s="10"/>
      <c r="BJ916" s="10"/>
      <c r="BK916" s="10"/>
      <c r="BL916" s="10"/>
      <c r="BM916" s="10"/>
      <c r="BN916" s="10"/>
      <c r="BO916" s="10"/>
      <c r="BP916" s="10"/>
      <c r="BQ916" s="10"/>
      <c r="BR916" s="10"/>
      <c r="BS916" s="10"/>
      <c r="BT916" s="10"/>
      <c r="BU916" s="10"/>
      <c r="BV916" s="10"/>
      <c r="BW916" s="10"/>
      <c r="BX916" s="10"/>
      <c r="BY916" s="10"/>
      <c r="BZ916" s="10"/>
      <c r="CK916" s="11"/>
      <c r="CL916" s="11"/>
    </row>
    <row r="917" spans="58:90" s="3" customFormat="1" x14ac:dyDescent="0.35">
      <c r="BF917" s="10"/>
      <c r="BG917" s="10"/>
      <c r="BH917" s="10"/>
      <c r="BI917" s="10"/>
      <c r="BJ917" s="10"/>
      <c r="BK917" s="10"/>
      <c r="BL917" s="10"/>
      <c r="BM917" s="10"/>
      <c r="BN917" s="10"/>
      <c r="BO917" s="10"/>
      <c r="BP917" s="10"/>
      <c r="BQ917" s="10"/>
      <c r="BR917" s="10"/>
      <c r="BS917" s="10"/>
      <c r="BT917" s="10"/>
      <c r="BU917" s="10"/>
      <c r="BV917" s="10"/>
      <c r="BW917" s="10"/>
      <c r="BX917" s="10"/>
      <c r="BY917" s="10"/>
      <c r="BZ917" s="10"/>
      <c r="CK917" s="11"/>
      <c r="CL917" s="11"/>
    </row>
    <row r="918" spans="58:90" s="3" customFormat="1" x14ac:dyDescent="0.35">
      <c r="BF918" s="10"/>
      <c r="BG918" s="10"/>
      <c r="BH918" s="10"/>
      <c r="BI918" s="10"/>
      <c r="BJ918" s="10"/>
      <c r="BK918" s="10"/>
      <c r="BL918" s="10"/>
      <c r="BM918" s="10"/>
      <c r="BN918" s="10"/>
      <c r="BO918" s="10"/>
      <c r="BP918" s="10"/>
      <c r="BQ918" s="10"/>
      <c r="BR918" s="10"/>
      <c r="BS918" s="10"/>
      <c r="BT918" s="10"/>
      <c r="BU918" s="10"/>
      <c r="BV918" s="10"/>
      <c r="BW918" s="10"/>
      <c r="BX918" s="10"/>
      <c r="BY918" s="10"/>
      <c r="BZ918" s="10"/>
      <c r="CK918" s="11"/>
      <c r="CL918" s="11"/>
    </row>
    <row r="919" spans="58:90" s="3" customFormat="1" x14ac:dyDescent="0.35">
      <c r="BF919" s="10"/>
      <c r="BG919" s="10"/>
      <c r="BH919" s="10"/>
      <c r="BI919" s="10"/>
      <c r="BJ919" s="10"/>
      <c r="BK919" s="10"/>
      <c r="BL919" s="10"/>
      <c r="BM919" s="10"/>
      <c r="BN919" s="10"/>
      <c r="BO919" s="10"/>
      <c r="BP919" s="10"/>
      <c r="BQ919" s="10"/>
      <c r="BR919" s="10"/>
      <c r="BS919" s="10"/>
      <c r="BT919" s="10"/>
      <c r="BU919" s="10"/>
      <c r="BV919" s="10"/>
      <c r="BW919" s="10"/>
      <c r="BX919" s="10"/>
      <c r="BY919" s="10"/>
      <c r="BZ919" s="10"/>
      <c r="CK919" s="11"/>
      <c r="CL919" s="11"/>
    </row>
    <row r="920" spans="58:90" s="3" customFormat="1" x14ac:dyDescent="0.35">
      <c r="BF920" s="10"/>
      <c r="BG920" s="10"/>
      <c r="BH920" s="10"/>
      <c r="BI920" s="10"/>
      <c r="BJ920" s="10"/>
      <c r="BK920" s="10"/>
      <c r="BL920" s="10"/>
      <c r="BM920" s="10"/>
      <c r="BN920" s="10"/>
      <c r="BO920" s="10"/>
      <c r="BP920" s="10"/>
      <c r="BQ920" s="10"/>
      <c r="BR920" s="10"/>
      <c r="BS920" s="10"/>
      <c r="BT920" s="10"/>
      <c r="BU920" s="10"/>
      <c r="BV920" s="10"/>
      <c r="BW920" s="10"/>
      <c r="BX920" s="10"/>
      <c r="BY920" s="10"/>
      <c r="BZ920" s="10"/>
      <c r="CK920" s="11"/>
      <c r="CL920" s="11"/>
    </row>
    <row r="921" spans="58:90" s="3" customFormat="1" x14ac:dyDescent="0.35">
      <c r="BF921" s="10"/>
      <c r="BG921" s="10"/>
      <c r="BH921" s="10"/>
      <c r="BI921" s="10"/>
      <c r="BJ921" s="10"/>
      <c r="BK921" s="10"/>
      <c r="BL921" s="10"/>
      <c r="BM921" s="10"/>
      <c r="BN921" s="10"/>
      <c r="BO921" s="10"/>
      <c r="BP921" s="10"/>
      <c r="BQ921" s="10"/>
      <c r="BR921" s="10"/>
      <c r="BS921" s="10"/>
      <c r="BT921" s="10"/>
      <c r="BU921" s="10"/>
      <c r="BV921" s="10"/>
      <c r="BW921" s="10"/>
      <c r="BX921" s="10"/>
      <c r="BY921" s="10"/>
      <c r="BZ921" s="10"/>
      <c r="CK921" s="11"/>
      <c r="CL921" s="11"/>
    </row>
    <row r="922" spans="58:90" s="3" customFormat="1" x14ac:dyDescent="0.35">
      <c r="BF922" s="10"/>
      <c r="BG922" s="10"/>
      <c r="BH922" s="10"/>
      <c r="BI922" s="10"/>
      <c r="BJ922" s="10"/>
      <c r="BK922" s="10"/>
      <c r="BL922" s="10"/>
      <c r="BM922" s="10"/>
      <c r="BN922" s="10"/>
      <c r="BO922" s="10"/>
      <c r="BP922" s="10"/>
      <c r="BQ922" s="10"/>
      <c r="BR922" s="10"/>
      <c r="BS922" s="10"/>
      <c r="BT922" s="10"/>
      <c r="BU922" s="10"/>
      <c r="BV922" s="10"/>
      <c r="BW922" s="10"/>
      <c r="BX922" s="10"/>
      <c r="BY922" s="10"/>
      <c r="BZ922" s="10"/>
      <c r="CK922" s="11"/>
      <c r="CL922" s="11"/>
    </row>
    <row r="923" spans="58:90" s="3" customFormat="1" x14ac:dyDescent="0.35">
      <c r="BF923" s="10"/>
      <c r="BG923" s="10"/>
      <c r="BH923" s="10"/>
      <c r="BI923" s="10"/>
      <c r="BJ923" s="10"/>
      <c r="BK923" s="10"/>
      <c r="BL923" s="10"/>
      <c r="BM923" s="10"/>
      <c r="BN923" s="10"/>
      <c r="BO923" s="10"/>
      <c r="BP923" s="10"/>
      <c r="BQ923" s="10"/>
      <c r="BR923" s="10"/>
      <c r="BS923" s="10"/>
      <c r="BT923" s="10"/>
      <c r="BU923" s="10"/>
      <c r="BV923" s="10"/>
      <c r="BW923" s="10"/>
      <c r="BX923" s="10"/>
      <c r="BY923" s="10"/>
      <c r="BZ923" s="10"/>
      <c r="CK923" s="11"/>
      <c r="CL923" s="11"/>
    </row>
    <row r="924" spans="58:90" s="3" customFormat="1" x14ac:dyDescent="0.35">
      <c r="BF924" s="10"/>
      <c r="BG924" s="10"/>
      <c r="BH924" s="10"/>
      <c r="BI924" s="10"/>
      <c r="BJ924" s="10"/>
      <c r="BK924" s="10"/>
      <c r="BL924" s="10"/>
      <c r="BM924" s="10"/>
      <c r="BN924" s="10"/>
      <c r="BO924" s="10"/>
      <c r="BP924" s="10"/>
      <c r="BQ924" s="10"/>
      <c r="BR924" s="10"/>
      <c r="BS924" s="10"/>
      <c r="BT924" s="10"/>
      <c r="BU924" s="10"/>
      <c r="BV924" s="10"/>
      <c r="BW924" s="10"/>
      <c r="BX924" s="10"/>
      <c r="BY924" s="10"/>
      <c r="BZ924" s="10"/>
      <c r="CK924" s="11"/>
      <c r="CL924" s="11"/>
    </row>
    <row r="925" spans="58:90" s="3" customFormat="1" x14ac:dyDescent="0.35">
      <c r="BF925" s="10"/>
      <c r="BG925" s="10"/>
      <c r="BH925" s="10"/>
      <c r="BI925" s="10"/>
      <c r="BJ925" s="10"/>
      <c r="BK925" s="10"/>
      <c r="BL925" s="10"/>
      <c r="BM925" s="10"/>
      <c r="BN925" s="10"/>
      <c r="BO925" s="10"/>
      <c r="BP925" s="10"/>
      <c r="BQ925" s="10"/>
      <c r="BR925" s="10"/>
      <c r="BS925" s="10"/>
      <c r="BT925" s="10"/>
      <c r="BU925" s="10"/>
      <c r="BV925" s="10"/>
      <c r="BW925" s="10"/>
      <c r="BX925" s="10"/>
      <c r="BY925" s="10"/>
      <c r="BZ925" s="10"/>
      <c r="CK925" s="11"/>
      <c r="CL925" s="11"/>
    </row>
    <row r="926" spans="58:90" s="3" customFormat="1" x14ac:dyDescent="0.35">
      <c r="BF926" s="10"/>
      <c r="BG926" s="10"/>
      <c r="BH926" s="10"/>
      <c r="BI926" s="10"/>
      <c r="BJ926" s="10"/>
      <c r="BK926" s="10"/>
      <c r="BL926" s="10"/>
      <c r="BM926" s="10"/>
      <c r="BN926" s="10"/>
      <c r="BO926" s="10"/>
      <c r="BP926" s="10"/>
      <c r="BQ926" s="10"/>
      <c r="BR926" s="10"/>
      <c r="BS926" s="10"/>
      <c r="BT926" s="10"/>
      <c r="BU926" s="10"/>
      <c r="BV926" s="10"/>
      <c r="BW926" s="10"/>
      <c r="BX926" s="10"/>
      <c r="BY926" s="10"/>
      <c r="BZ926" s="10"/>
      <c r="CK926" s="11"/>
      <c r="CL926" s="11"/>
    </row>
    <row r="927" spans="58:90" s="3" customFormat="1" x14ac:dyDescent="0.35">
      <c r="BF927" s="10"/>
      <c r="BG927" s="10"/>
      <c r="BH927" s="10"/>
      <c r="BI927" s="10"/>
      <c r="BJ927" s="10"/>
      <c r="BK927" s="10"/>
      <c r="BL927" s="10"/>
      <c r="BM927" s="10"/>
      <c r="BN927" s="10"/>
      <c r="BO927" s="10"/>
      <c r="BP927" s="10"/>
      <c r="BQ927" s="10"/>
      <c r="BR927" s="10"/>
      <c r="BS927" s="10"/>
      <c r="BT927" s="10"/>
      <c r="BU927" s="10"/>
      <c r="BV927" s="10"/>
      <c r="BW927" s="10"/>
      <c r="BX927" s="10"/>
      <c r="BY927" s="10"/>
      <c r="BZ927" s="10"/>
      <c r="CK927" s="11"/>
      <c r="CL927" s="11"/>
    </row>
    <row r="928" spans="58:90" s="3" customFormat="1" x14ac:dyDescent="0.35">
      <c r="BF928" s="10"/>
      <c r="BG928" s="10"/>
      <c r="BH928" s="10"/>
      <c r="BI928" s="10"/>
      <c r="BJ928" s="10"/>
      <c r="BK928" s="10"/>
      <c r="BL928" s="10"/>
      <c r="BM928" s="10"/>
      <c r="BN928" s="10"/>
      <c r="BO928" s="10"/>
      <c r="BP928" s="10"/>
      <c r="BQ928" s="10"/>
      <c r="BR928" s="10"/>
      <c r="BS928" s="10"/>
      <c r="BT928" s="10"/>
      <c r="BU928" s="10"/>
      <c r="BV928" s="10"/>
      <c r="BW928" s="10"/>
      <c r="BX928" s="10"/>
      <c r="BY928" s="10"/>
      <c r="BZ928" s="10"/>
      <c r="CK928" s="11"/>
      <c r="CL928" s="11"/>
    </row>
    <row r="929" spans="58:90" s="3" customFormat="1" x14ac:dyDescent="0.35">
      <c r="BF929" s="10"/>
      <c r="BG929" s="10"/>
      <c r="BH929" s="10"/>
      <c r="BI929" s="10"/>
      <c r="BJ929" s="10"/>
      <c r="BK929" s="10"/>
      <c r="BL929" s="10"/>
      <c r="BM929" s="10"/>
      <c r="BN929" s="10"/>
      <c r="BO929" s="10"/>
      <c r="BP929" s="10"/>
      <c r="BQ929" s="10"/>
      <c r="BR929" s="10"/>
      <c r="BS929" s="10"/>
      <c r="BT929" s="10"/>
      <c r="BU929" s="10"/>
      <c r="BV929" s="10"/>
      <c r="BW929" s="10"/>
      <c r="BX929" s="10"/>
      <c r="BY929" s="10"/>
      <c r="BZ929" s="10"/>
      <c r="CK929" s="11"/>
      <c r="CL929" s="11"/>
    </row>
    <row r="930" spans="58:90" s="3" customFormat="1" x14ac:dyDescent="0.35">
      <c r="BF930" s="10"/>
      <c r="BG930" s="10"/>
      <c r="BH930" s="10"/>
      <c r="BI930" s="10"/>
      <c r="BJ930" s="10"/>
      <c r="BK930" s="10"/>
      <c r="BL930" s="10"/>
      <c r="BM930" s="10"/>
      <c r="BN930" s="10"/>
      <c r="BO930" s="10"/>
      <c r="BP930" s="10"/>
      <c r="BQ930" s="10"/>
      <c r="BR930" s="10"/>
      <c r="BS930" s="10"/>
      <c r="BT930" s="10"/>
      <c r="BU930" s="10"/>
      <c r="BV930" s="10"/>
      <c r="BW930" s="10"/>
      <c r="BX930" s="10"/>
      <c r="BY930" s="10"/>
      <c r="BZ930" s="10"/>
      <c r="CK930" s="11"/>
      <c r="CL930" s="11"/>
    </row>
    <row r="931" spans="58:90" s="3" customFormat="1" x14ac:dyDescent="0.35">
      <c r="BF931" s="10"/>
      <c r="BG931" s="10"/>
      <c r="BH931" s="10"/>
      <c r="BI931" s="10"/>
      <c r="BJ931" s="10"/>
      <c r="BK931" s="10"/>
      <c r="BL931" s="10"/>
      <c r="BM931" s="10"/>
      <c r="BN931" s="10"/>
      <c r="BO931" s="10"/>
      <c r="BP931" s="10"/>
      <c r="BQ931" s="10"/>
      <c r="BR931" s="10"/>
      <c r="BS931" s="10"/>
      <c r="BT931" s="10"/>
      <c r="BU931" s="10"/>
      <c r="BV931" s="10"/>
      <c r="BW931" s="10"/>
      <c r="BX931" s="10"/>
      <c r="BY931" s="10"/>
      <c r="BZ931" s="10"/>
      <c r="CK931" s="11"/>
      <c r="CL931" s="11"/>
    </row>
    <row r="932" spans="58:90" s="3" customFormat="1" x14ac:dyDescent="0.35">
      <c r="BF932" s="10"/>
      <c r="BG932" s="10"/>
      <c r="BH932" s="10"/>
      <c r="BI932" s="10"/>
      <c r="BJ932" s="10"/>
      <c r="BK932" s="10"/>
      <c r="BL932" s="10"/>
      <c r="BM932" s="10"/>
      <c r="BN932" s="10"/>
      <c r="BO932" s="10"/>
      <c r="BP932" s="10"/>
      <c r="BQ932" s="10"/>
      <c r="BR932" s="10"/>
      <c r="BS932" s="10"/>
      <c r="BT932" s="10"/>
      <c r="BU932" s="10"/>
      <c r="BV932" s="10"/>
      <c r="BW932" s="10"/>
      <c r="BX932" s="10"/>
      <c r="BY932" s="10"/>
      <c r="BZ932" s="10"/>
      <c r="CK932" s="11"/>
      <c r="CL932" s="11"/>
    </row>
    <row r="933" spans="58:90" s="3" customFormat="1" x14ac:dyDescent="0.35">
      <c r="BF933" s="10"/>
      <c r="BG933" s="10"/>
      <c r="BH933" s="10"/>
      <c r="BI933" s="10"/>
      <c r="BJ933" s="10"/>
      <c r="BK933" s="10"/>
      <c r="BL933" s="10"/>
      <c r="BM933" s="10"/>
      <c r="BN933" s="10"/>
      <c r="BO933" s="10"/>
      <c r="BP933" s="10"/>
      <c r="BQ933" s="10"/>
      <c r="BR933" s="10"/>
      <c r="BS933" s="10"/>
      <c r="BT933" s="10"/>
      <c r="BU933" s="10"/>
      <c r="BV933" s="10"/>
      <c r="BW933" s="10"/>
      <c r="BX933" s="10"/>
      <c r="BY933" s="10"/>
      <c r="BZ933" s="10"/>
      <c r="CK933" s="11"/>
      <c r="CL933" s="11"/>
    </row>
    <row r="934" spans="58:90" s="3" customFormat="1" x14ac:dyDescent="0.35">
      <c r="BF934" s="10"/>
      <c r="BG934" s="10"/>
      <c r="BH934" s="10"/>
      <c r="BI934" s="10"/>
      <c r="BJ934" s="10"/>
      <c r="BK934" s="10"/>
      <c r="BL934" s="10"/>
      <c r="BM934" s="10"/>
      <c r="BN934" s="10"/>
      <c r="BO934" s="10"/>
      <c r="BP934" s="10"/>
      <c r="BQ934" s="10"/>
      <c r="BR934" s="10"/>
      <c r="BS934" s="10"/>
      <c r="BT934" s="10"/>
      <c r="BU934" s="10"/>
      <c r="BV934" s="10"/>
      <c r="BW934" s="10"/>
      <c r="BX934" s="10"/>
      <c r="BY934" s="10"/>
      <c r="BZ934" s="10"/>
      <c r="CK934" s="11"/>
      <c r="CL934" s="11"/>
    </row>
    <row r="935" spans="58:90" s="3" customFormat="1" x14ac:dyDescent="0.35">
      <c r="BF935" s="10"/>
      <c r="BG935" s="10"/>
      <c r="BH935" s="10"/>
      <c r="BI935" s="10"/>
      <c r="BJ935" s="10"/>
      <c r="BK935" s="10"/>
      <c r="BL935" s="10"/>
      <c r="BM935" s="10"/>
      <c r="BN935" s="10"/>
      <c r="BO935" s="10"/>
      <c r="BP935" s="10"/>
      <c r="BQ935" s="10"/>
      <c r="BR935" s="10"/>
      <c r="BS935" s="10"/>
      <c r="BT935" s="10"/>
      <c r="BU935" s="10"/>
      <c r="BV935" s="10"/>
      <c r="BW935" s="10"/>
      <c r="BX935" s="10"/>
      <c r="BY935" s="10"/>
      <c r="BZ935" s="10"/>
      <c r="CK935" s="11"/>
      <c r="CL935" s="11"/>
    </row>
    <row r="936" spans="58:90" s="3" customFormat="1" x14ac:dyDescent="0.35">
      <c r="BF936" s="10"/>
      <c r="BG936" s="10"/>
      <c r="BH936" s="10"/>
      <c r="BI936" s="10"/>
      <c r="BJ936" s="10"/>
      <c r="BK936" s="10"/>
      <c r="BL936" s="10"/>
      <c r="BM936" s="10"/>
      <c r="BN936" s="10"/>
      <c r="BO936" s="10"/>
      <c r="BP936" s="10"/>
      <c r="BQ936" s="10"/>
      <c r="BR936" s="10"/>
      <c r="BS936" s="10"/>
      <c r="BT936" s="10"/>
      <c r="BU936" s="10"/>
      <c r="BV936" s="10"/>
      <c r="BW936" s="10"/>
      <c r="BX936" s="10"/>
      <c r="BY936" s="10"/>
      <c r="BZ936" s="10"/>
      <c r="CK936" s="11"/>
      <c r="CL936" s="11"/>
    </row>
    <row r="937" spans="58:90" s="3" customFormat="1" x14ac:dyDescent="0.35">
      <c r="BF937" s="10"/>
      <c r="BG937" s="10"/>
      <c r="BH937" s="10"/>
      <c r="BI937" s="10"/>
      <c r="BJ937" s="10"/>
      <c r="BK937" s="10"/>
      <c r="BL937" s="10"/>
      <c r="BM937" s="10"/>
      <c r="BN937" s="10"/>
      <c r="BO937" s="10"/>
      <c r="BP937" s="10"/>
      <c r="BQ937" s="10"/>
      <c r="BR937" s="10"/>
      <c r="BS937" s="10"/>
      <c r="BT937" s="10"/>
      <c r="BU937" s="10"/>
      <c r="BV937" s="10"/>
      <c r="BW937" s="10"/>
      <c r="BX937" s="10"/>
      <c r="BY937" s="10"/>
      <c r="BZ937" s="10"/>
      <c r="CK937" s="11"/>
      <c r="CL937" s="11"/>
    </row>
    <row r="938" spans="58:90" s="3" customFormat="1" x14ac:dyDescent="0.35">
      <c r="BF938" s="10"/>
      <c r="BG938" s="10"/>
      <c r="BH938" s="10"/>
      <c r="BI938" s="10"/>
      <c r="BJ938" s="10"/>
      <c r="BK938" s="10"/>
      <c r="BL938" s="10"/>
      <c r="BM938" s="10"/>
      <c r="BN938" s="10"/>
      <c r="BO938" s="10"/>
      <c r="BP938" s="10"/>
      <c r="BQ938" s="10"/>
      <c r="BR938" s="10"/>
      <c r="BS938" s="10"/>
      <c r="BT938" s="10"/>
      <c r="BU938" s="10"/>
      <c r="BV938" s="10"/>
      <c r="BW938" s="10"/>
      <c r="BX938" s="10"/>
      <c r="BY938" s="10"/>
      <c r="BZ938" s="10"/>
      <c r="CK938" s="11"/>
      <c r="CL938" s="11"/>
    </row>
    <row r="939" spans="58:90" s="3" customFormat="1" x14ac:dyDescent="0.35">
      <c r="BF939" s="10"/>
      <c r="BG939" s="10"/>
      <c r="BH939" s="10"/>
      <c r="BI939" s="10"/>
      <c r="BJ939" s="10"/>
      <c r="BK939" s="10"/>
      <c r="BL939" s="10"/>
      <c r="BM939" s="10"/>
      <c r="BN939" s="10"/>
      <c r="BO939" s="10"/>
      <c r="BP939" s="10"/>
      <c r="BQ939" s="10"/>
      <c r="BR939" s="10"/>
      <c r="BS939" s="10"/>
      <c r="BT939" s="10"/>
      <c r="BU939" s="10"/>
      <c r="BV939" s="10"/>
      <c r="BW939" s="10"/>
      <c r="BX939" s="10"/>
      <c r="BY939" s="10"/>
      <c r="BZ939" s="10"/>
      <c r="CK939" s="11"/>
      <c r="CL939" s="11"/>
    </row>
    <row r="940" spans="58:90" s="3" customFormat="1" x14ac:dyDescent="0.35">
      <c r="BF940" s="10"/>
      <c r="BG940" s="10"/>
      <c r="BH940" s="10"/>
      <c r="BI940" s="10"/>
      <c r="BJ940" s="10"/>
      <c r="BK940" s="10"/>
      <c r="BL940" s="10"/>
      <c r="BM940" s="10"/>
      <c r="BN940" s="10"/>
      <c r="BO940" s="10"/>
      <c r="BP940" s="10"/>
      <c r="BQ940" s="10"/>
      <c r="BR940" s="10"/>
      <c r="BS940" s="10"/>
      <c r="BT940" s="10"/>
      <c r="BU940" s="10"/>
      <c r="BV940" s="10"/>
      <c r="BW940" s="10"/>
      <c r="BX940" s="10"/>
      <c r="BY940" s="10"/>
      <c r="BZ940" s="10"/>
      <c r="CK940" s="11"/>
      <c r="CL940" s="11"/>
    </row>
    <row r="941" spans="58:90" s="3" customFormat="1" x14ac:dyDescent="0.35">
      <c r="BF941" s="10"/>
      <c r="BG941" s="10"/>
      <c r="BH941" s="10"/>
      <c r="BI941" s="10"/>
      <c r="BJ941" s="10"/>
      <c r="BK941" s="10"/>
      <c r="BL941" s="10"/>
      <c r="BM941" s="10"/>
      <c r="BN941" s="10"/>
      <c r="BO941" s="10"/>
      <c r="BP941" s="10"/>
      <c r="BQ941" s="10"/>
      <c r="BR941" s="10"/>
      <c r="BS941" s="10"/>
      <c r="BT941" s="10"/>
      <c r="BU941" s="10"/>
      <c r="BV941" s="10"/>
      <c r="BW941" s="10"/>
      <c r="BX941" s="10"/>
      <c r="BY941" s="10"/>
      <c r="BZ941" s="10"/>
      <c r="CK941" s="11"/>
      <c r="CL941" s="11"/>
    </row>
    <row r="942" spans="58:90" s="3" customFormat="1" x14ac:dyDescent="0.35">
      <c r="BF942" s="10"/>
      <c r="BG942" s="10"/>
      <c r="BH942" s="10"/>
      <c r="BI942" s="10"/>
      <c r="BJ942" s="10"/>
      <c r="BK942" s="10"/>
      <c r="BL942" s="10"/>
      <c r="BM942" s="10"/>
      <c r="BN942" s="10"/>
      <c r="BO942" s="10"/>
      <c r="BP942" s="10"/>
      <c r="BQ942" s="10"/>
      <c r="BR942" s="10"/>
      <c r="BS942" s="10"/>
      <c r="BT942" s="10"/>
      <c r="BU942" s="10"/>
      <c r="BV942" s="10"/>
      <c r="BW942" s="10"/>
      <c r="BX942" s="10"/>
      <c r="BY942" s="10"/>
      <c r="BZ942" s="10"/>
      <c r="CK942" s="11"/>
      <c r="CL942" s="11"/>
    </row>
    <row r="943" spans="58:90" s="3" customFormat="1" x14ac:dyDescent="0.35">
      <c r="BF943" s="10"/>
      <c r="BG943" s="10"/>
      <c r="BH943" s="10"/>
      <c r="BI943" s="10"/>
      <c r="BJ943" s="10"/>
      <c r="BK943" s="10"/>
      <c r="BL943" s="10"/>
      <c r="BM943" s="10"/>
      <c r="BN943" s="10"/>
      <c r="BO943" s="10"/>
      <c r="BP943" s="10"/>
      <c r="BQ943" s="10"/>
      <c r="BR943" s="10"/>
      <c r="BS943" s="10"/>
      <c r="BT943" s="10"/>
      <c r="BU943" s="10"/>
      <c r="BV943" s="10"/>
      <c r="BW943" s="10"/>
      <c r="BX943" s="10"/>
      <c r="BY943" s="10"/>
      <c r="BZ943" s="10"/>
      <c r="CK943" s="11"/>
      <c r="CL943" s="11"/>
    </row>
    <row r="944" spans="58:90" s="3" customFormat="1" x14ac:dyDescent="0.35">
      <c r="BF944" s="10"/>
      <c r="BG944" s="10"/>
      <c r="BH944" s="10"/>
      <c r="BI944" s="10"/>
      <c r="BJ944" s="10"/>
      <c r="BK944" s="10"/>
      <c r="BL944" s="10"/>
      <c r="BM944" s="10"/>
      <c r="BN944" s="10"/>
      <c r="BO944" s="10"/>
      <c r="BP944" s="10"/>
      <c r="BQ944" s="10"/>
      <c r="BR944" s="10"/>
      <c r="BS944" s="10"/>
      <c r="BT944" s="10"/>
      <c r="BU944" s="10"/>
      <c r="BV944" s="10"/>
      <c r="BW944" s="10"/>
      <c r="BX944" s="10"/>
      <c r="BY944" s="10"/>
      <c r="BZ944" s="10"/>
      <c r="CK944" s="11"/>
      <c r="CL944" s="11"/>
    </row>
    <row r="945" spans="58:90" s="3" customFormat="1" x14ac:dyDescent="0.35">
      <c r="BF945" s="10"/>
      <c r="BG945" s="10"/>
      <c r="BH945" s="10"/>
      <c r="BI945" s="10"/>
      <c r="BJ945" s="10"/>
      <c r="BK945" s="10"/>
      <c r="BL945" s="10"/>
      <c r="BM945" s="10"/>
      <c r="BN945" s="10"/>
      <c r="BO945" s="10"/>
      <c r="BP945" s="10"/>
      <c r="BQ945" s="10"/>
      <c r="BR945" s="10"/>
      <c r="BS945" s="10"/>
      <c r="BT945" s="10"/>
      <c r="BU945" s="10"/>
      <c r="BV945" s="10"/>
      <c r="BW945" s="10"/>
      <c r="BX945" s="10"/>
      <c r="BY945" s="10"/>
      <c r="BZ945" s="10"/>
      <c r="CK945" s="11"/>
      <c r="CL945" s="11"/>
    </row>
    <row r="946" spans="58:90" s="3" customFormat="1" x14ac:dyDescent="0.35">
      <c r="BF946" s="10"/>
      <c r="BG946" s="10"/>
      <c r="BH946" s="10"/>
      <c r="BI946" s="10"/>
      <c r="BJ946" s="10"/>
      <c r="BK946" s="10"/>
      <c r="BL946" s="10"/>
      <c r="BM946" s="10"/>
      <c r="BN946" s="10"/>
      <c r="BO946" s="10"/>
      <c r="BP946" s="10"/>
      <c r="BQ946" s="10"/>
      <c r="BR946" s="10"/>
      <c r="BS946" s="10"/>
      <c r="BT946" s="10"/>
      <c r="BU946" s="10"/>
      <c r="BV946" s="10"/>
      <c r="BW946" s="10"/>
      <c r="BX946" s="10"/>
      <c r="BY946" s="10"/>
      <c r="BZ946" s="10"/>
      <c r="CK946" s="11"/>
      <c r="CL946" s="11"/>
    </row>
    <row r="947" spans="58:90" s="3" customFormat="1" x14ac:dyDescent="0.35">
      <c r="BF947" s="10"/>
      <c r="BG947" s="10"/>
      <c r="BH947" s="10"/>
      <c r="BI947" s="10"/>
      <c r="BJ947" s="10"/>
      <c r="BK947" s="10"/>
      <c r="BL947" s="10"/>
      <c r="BM947" s="10"/>
      <c r="BN947" s="10"/>
      <c r="BO947" s="10"/>
      <c r="BP947" s="10"/>
      <c r="BQ947" s="10"/>
      <c r="BR947" s="10"/>
      <c r="BS947" s="10"/>
      <c r="BT947" s="10"/>
      <c r="BU947" s="10"/>
      <c r="BV947" s="10"/>
      <c r="BW947" s="10"/>
      <c r="BX947" s="10"/>
      <c r="BY947" s="10"/>
      <c r="BZ947" s="10"/>
      <c r="CK947" s="11"/>
      <c r="CL947" s="11"/>
    </row>
    <row r="948" spans="58:90" s="3" customFormat="1" x14ac:dyDescent="0.35">
      <c r="BF948" s="10"/>
      <c r="BG948" s="10"/>
      <c r="BH948" s="10"/>
      <c r="BI948" s="10"/>
      <c r="BJ948" s="10"/>
      <c r="BK948" s="10"/>
      <c r="BL948" s="10"/>
      <c r="BM948" s="10"/>
      <c r="BN948" s="10"/>
      <c r="BO948" s="10"/>
      <c r="BP948" s="10"/>
      <c r="BQ948" s="10"/>
      <c r="BR948" s="10"/>
      <c r="BS948" s="10"/>
      <c r="BT948" s="10"/>
      <c r="BU948" s="10"/>
      <c r="BV948" s="10"/>
      <c r="BW948" s="10"/>
      <c r="BX948" s="10"/>
      <c r="BY948" s="10"/>
      <c r="BZ948" s="10"/>
      <c r="CK948" s="11"/>
      <c r="CL948" s="11"/>
    </row>
    <row r="949" spans="58:90" s="3" customFormat="1" x14ac:dyDescent="0.35">
      <c r="BF949" s="10"/>
      <c r="BG949" s="10"/>
      <c r="BH949" s="10"/>
      <c r="BI949" s="10"/>
      <c r="BJ949" s="10"/>
      <c r="BK949" s="10"/>
      <c r="BL949" s="10"/>
      <c r="BM949" s="10"/>
      <c r="BN949" s="10"/>
      <c r="BO949" s="10"/>
      <c r="BP949" s="10"/>
      <c r="BQ949" s="10"/>
      <c r="BR949" s="10"/>
      <c r="BS949" s="10"/>
      <c r="BT949" s="10"/>
      <c r="BU949" s="10"/>
      <c r="BV949" s="10"/>
      <c r="BW949" s="10"/>
      <c r="BX949" s="10"/>
      <c r="BY949" s="10"/>
      <c r="BZ949" s="10"/>
      <c r="CK949" s="11"/>
      <c r="CL949" s="11"/>
    </row>
    <row r="950" spans="58:90" s="3" customFormat="1" x14ac:dyDescent="0.35">
      <c r="BF950" s="10"/>
      <c r="BG950" s="10"/>
      <c r="BH950" s="10"/>
      <c r="BI950" s="10"/>
      <c r="BJ950" s="10"/>
      <c r="BK950" s="10"/>
      <c r="BL950" s="10"/>
      <c r="BM950" s="10"/>
      <c r="BN950" s="10"/>
      <c r="BO950" s="10"/>
      <c r="BP950" s="10"/>
      <c r="BQ950" s="10"/>
      <c r="BR950" s="10"/>
      <c r="BS950" s="10"/>
      <c r="BT950" s="10"/>
      <c r="BU950" s="10"/>
      <c r="BV950" s="10"/>
      <c r="BW950" s="10"/>
      <c r="BX950" s="10"/>
      <c r="BY950" s="10"/>
      <c r="BZ950" s="10"/>
      <c r="CK950" s="11"/>
      <c r="CL950" s="11"/>
    </row>
    <row r="951" spans="58:90" s="3" customFormat="1" x14ac:dyDescent="0.35">
      <c r="BF951" s="10"/>
      <c r="BG951" s="10"/>
      <c r="BH951" s="10"/>
      <c r="BI951" s="10"/>
      <c r="BJ951" s="10"/>
      <c r="BK951" s="10"/>
      <c r="BL951" s="10"/>
      <c r="BM951" s="10"/>
      <c r="BN951" s="10"/>
      <c r="BO951" s="10"/>
      <c r="BP951" s="10"/>
      <c r="BQ951" s="10"/>
      <c r="BR951" s="10"/>
      <c r="BS951" s="10"/>
      <c r="BT951" s="10"/>
      <c r="BU951" s="10"/>
      <c r="BV951" s="10"/>
      <c r="BW951" s="10"/>
      <c r="BX951" s="10"/>
      <c r="BY951" s="10"/>
      <c r="BZ951" s="10"/>
      <c r="CK951" s="11"/>
      <c r="CL951" s="11"/>
    </row>
    <row r="952" spans="58:90" s="3" customFormat="1" x14ac:dyDescent="0.35">
      <c r="BF952" s="10"/>
      <c r="BG952" s="10"/>
      <c r="BH952" s="10"/>
      <c r="BI952" s="10"/>
      <c r="BJ952" s="10"/>
      <c r="BK952" s="10"/>
      <c r="BL952" s="10"/>
      <c r="BM952" s="10"/>
      <c r="BN952" s="10"/>
      <c r="BO952" s="10"/>
      <c r="BP952" s="10"/>
      <c r="BQ952" s="10"/>
      <c r="BR952" s="10"/>
      <c r="BS952" s="10"/>
      <c r="BT952" s="10"/>
      <c r="BU952" s="10"/>
      <c r="BV952" s="10"/>
      <c r="BW952" s="10"/>
      <c r="BX952" s="10"/>
      <c r="BY952" s="10"/>
      <c r="BZ952" s="10"/>
      <c r="CK952" s="11"/>
      <c r="CL952" s="11"/>
    </row>
    <row r="953" spans="58:90" s="3" customFormat="1" x14ac:dyDescent="0.35">
      <c r="BF953" s="10"/>
      <c r="BG953" s="10"/>
      <c r="BH953" s="10"/>
      <c r="BI953" s="10"/>
      <c r="BJ953" s="10"/>
      <c r="BK953" s="10"/>
      <c r="BL953" s="10"/>
      <c r="BM953" s="10"/>
      <c r="BN953" s="10"/>
      <c r="BO953" s="10"/>
      <c r="BP953" s="10"/>
      <c r="BQ953" s="10"/>
      <c r="BR953" s="10"/>
      <c r="BS953" s="10"/>
      <c r="BT953" s="10"/>
      <c r="BU953" s="10"/>
      <c r="BV953" s="10"/>
      <c r="BW953" s="10"/>
      <c r="BX953" s="10"/>
      <c r="BY953" s="10"/>
      <c r="BZ953" s="10"/>
      <c r="CK953" s="11"/>
      <c r="CL953" s="11"/>
    </row>
    <row r="954" spans="58:90" s="3" customFormat="1" x14ac:dyDescent="0.35">
      <c r="BF954" s="10"/>
      <c r="BG954" s="10"/>
      <c r="BH954" s="10"/>
      <c r="BI954" s="10"/>
      <c r="BJ954" s="10"/>
      <c r="BK954" s="10"/>
      <c r="BL954" s="10"/>
      <c r="BM954" s="10"/>
      <c r="BN954" s="10"/>
      <c r="BO954" s="10"/>
      <c r="BP954" s="10"/>
      <c r="BQ954" s="10"/>
      <c r="BR954" s="10"/>
      <c r="BS954" s="10"/>
      <c r="BT954" s="10"/>
      <c r="BU954" s="10"/>
      <c r="BV954" s="10"/>
      <c r="BW954" s="10"/>
      <c r="BX954" s="10"/>
      <c r="BY954" s="10"/>
      <c r="BZ954" s="10"/>
      <c r="CK954" s="11"/>
      <c r="CL954" s="11"/>
    </row>
    <row r="955" spans="58:90" s="3" customFormat="1" x14ac:dyDescent="0.35">
      <c r="BF955" s="10"/>
      <c r="BG955" s="10"/>
      <c r="BH955" s="10"/>
      <c r="BI955" s="10"/>
      <c r="BJ955" s="10"/>
      <c r="BK955" s="10"/>
      <c r="BL955" s="10"/>
      <c r="BM955" s="10"/>
      <c r="BN955" s="10"/>
      <c r="BO955" s="10"/>
      <c r="BP955" s="10"/>
      <c r="BQ955" s="10"/>
      <c r="BR955" s="10"/>
      <c r="BS955" s="10"/>
      <c r="BT955" s="10"/>
      <c r="BU955" s="10"/>
      <c r="BV955" s="10"/>
      <c r="BW955" s="10"/>
      <c r="BX955" s="10"/>
      <c r="BY955" s="10"/>
      <c r="BZ955" s="10"/>
      <c r="CK955" s="11"/>
      <c r="CL955" s="11"/>
    </row>
    <row r="956" spans="58:90" s="3" customFormat="1" x14ac:dyDescent="0.35">
      <c r="BF956" s="10"/>
      <c r="BG956" s="10"/>
      <c r="BH956" s="10"/>
      <c r="BI956" s="10"/>
      <c r="BJ956" s="10"/>
      <c r="BK956" s="10"/>
      <c r="BL956" s="10"/>
      <c r="BM956" s="10"/>
      <c r="BN956" s="10"/>
      <c r="BO956" s="10"/>
      <c r="BP956" s="10"/>
      <c r="BQ956" s="10"/>
      <c r="BR956" s="10"/>
      <c r="BS956" s="10"/>
      <c r="BT956" s="10"/>
      <c r="BU956" s="10"/>
      <c r="BV956" s="10"/>
      <c r="BW956" s="10"/>
      <c r="BX956" s="10"/>
      <c r="BY956" s="10"/>
      <c r="BZ956" s="10"/>
      <c r="CK956" s="11"/>
      <c r="CL956" s="11"/>
    </row>
    <row r="957" spans="58:90" s="3" customFormat="1" x14ac:dyDescent="0.35">
      <c r="BF957" s="10"/>
      <c r="BG957" s="10"/>
      <c r="BH957" s="10"/>
      <c r="BI957" s="10"/>
      <c r="BJ957" s="10"/>
      <c r="BK957" s="10"/>
      <c r="BL957" s="10"/>
      <c r="BM957" s="10"/>
      <c r="BN957" s="10"/>
      <c r="BO957" s="10"/>
      <c r="BP957" s="10"/>
      <c r="BQ957" s="10"/>
      <c r="BR957" s="10"/>
      <c r="BS957" s="10"/>
      <c r="BT957" s="10"/>
      <c r="BU957" s="10"/>
      <c r="BV957" s="10"/>
      <c r="BW957" s="10"/>
      <c r="BX957" s="10"/>
      <c r="BY957" s="10"/>
      <c r="BZ957" s="10"/>
      <c r="CK957" s="11"/>
      <c r="CL957" s="11"/>
    </row>
    <row r="958" spans="58:90" s="3" customFormat="1" x14ac:dyDescent="0.35">
      <c r="BF958" s="10"/>
      <c r="BG958" s="10"/>
      <c r="BH958" s="10"/>
      <c r="BI958" s="10"/>
      <c r="BJ958" s="10"/>
      <c r="BK958" s="10"/>
      <c r="BL958" s="10"/>
      <c r="BM958" s="10"/>
      <c r="BN958" s="10"/>
      <c r="BO958" s="10"/>
      <c r="BP958" s="10"/>
      <c r="BQ958" s="10"/>
      <c r="BR958" s="10"/>
      <c r="BS958" s="10"/>
      <c r="BT958" s="10"/>
      <c r="BU958" s="10"/>
      <c r="BV958" s="10"/>
      <c r="BW958" s="10"/>
      <c r="BX958" s="10"/>
      <c r="BY958" s="10"/>
      <c r="BZ958" s="10"/>
      <c r="CK958" s="11"/>
      <c r="CL958" s="11"/>
    </row>
    <row r="959" spans="58:90" s="3" customFormat="1" x14ac:dyDescent="0.35">
      <c r="BF959" s="10"/>
      <c r="BG959" s="10"/>
      <c r="BH959" s="10"/>
      <c r="BI959" s="10"/>
      <c r="BJ959" s="10"/>
      <c r="BK959" s="10"/>
      <c r="BL959" s="10"/>
      <c r="BM959" s="10"/>
      <c r="BN959" s="10"/>
      <c r="BO959" s="10"/>
      <c r="BP959" s="10"/>
      <c r="BQ959" s="10"/>
      <c r="BR959" s="10"/>
      <c r="BS959" s="10"/>
      <c r="BT959" s="10"/>
      <c r="BU959" s="10"/>
      <c r="BV959" s="10"/>
      <c r="BW959" s="10"/>
      <c r="BX959" s="10"/>
      <c r="BY959" s="10"/>
      <c r="BZ959" s="10"/>
      <c r="CK959" s="11"/>
      <c r="CL959" s="11"/>
    </row>
    <row r="960" spans="58:90" s="3" customFormat="1" x14ac:dyDescent="0.35">
      <c r="BF960" s="10"/>
      <c r="BG960" s="10"/>
      <c r="BH960" s="10"/>
      <c r="BI960" s="10"/>
      <c r="BJ960" s="10"/>
      <c r="BK960" s="10"/>
      <c r="BL960" s="10"/>
      <c r="BM960" s="10"/>
      <c r="BN960" s="10"/>
      <c r="BO960" s="10"/>
      <c r="BP960" s="10"/>
      <c r="BQ960" s="10"/>
      <c r="BR960" s="10"/>
      <c r="BS960" s="10"/>
      <c r="BT960" s="10"/>
      <c r="BU960" s="10"/>
      <c r="BV960" s="10"/>
      <c r="BW960" s="10"/>
      <c r="BX960" s="10"/>
      <c r="BY960" s="10"/>
      <c r="BZ960" s="10"/>
      <c r="CK960" s="11"/>
      <c r="CL960" s="11"/>
    </row>
    <row r="961" spans="58:90" s="3" customFormat="1" x14ac:dyDescent="0.35">
      <c r="BF961" s="10"/>
      <c r="BG961" s="10"/>
      <c r="BH961" s="10"/>
      <c r="BI961" s="10"/>
      <c r="BJ961" s="10"/>
      <c r="BK961" s="10"/>
      <c r="BL961" s="10"/>
      <c r="BM961" s="10"/>
      <c r="BN961" s="10"/>
      <c r="BO961" s="10"/>
      <c r="BP961" s="10"/>
      <c r="BQ961" s="10"/>
      <c r="BR961" s="10"/>
      <c r="BS961" s="10"/>
      <c r="BT961" s="10"/>
      <c r="BU961" s="10"/>
      <c r="BV961" s="10"/>
      <c r="BW961" s="10"/>
      <c r="BX961" s="10"/>
      <c r="BY961" s="10"/>
      <c r="BZ961" s="10"/>
      <c r="CK961" s="11"/>
      <c r="CL961" s="11"/>
    </row>
    <row r="962" spans="58:90" s="3" customFormat="1" x14ac:dyDescent="0.35">
      <c r="BF962" s="10"/>
      <c r="BG962" s="10"/>
      <c r="BH962" s="10"/>
      <c r="BI962" s="10"/>
      <c r="BJ962" s="10"/>
      <c r="BK962" s="10"/>
      <c r="BL962" s="10"/>
      <c r="BM962" s="10"/>
      <c r="BN962" s="10"/>
      <c r="BO962" s="10"/>
      <c r="BP962" s="10"/>
      <c r="BQ962" s="10"/>
      <c r="BR962" s="10"/>
      <c r="BS962" s="10"/>
      <c r="BT962" s="10"/>
      <c r="BU962" s="10"/>
      <c r="BV962" s="10"/>
      <c r="BW962" s="10"/>
      <c r="BX962" s="10"/>
      <c r="BY962" s="10"/>
      <c r="BZ962" s="10"/>
      <c r="CK962" s="11"/>
      <c r="CL962" s="11"/>
    </row>
    <row r="963" spans="58:90" s="3" customFormat="1" x14ac:dyDescent="0.35">
      <c r="BF963" s="10"/>
      <c r="BG963" s="10"/>
      <c r="BH963" s="10"/>
      <c r="BI963" s="10"/>
      <c r="BJ963" s="10"/>
      <c r="BK963" s="10"/>
      <c r="BL963" s="10"/>
      <c r="BM963" s="10"/>
      <c r="BN963" s="10"/>
      <c r="BO963" s="10"/>
      <c r="BP963" s="10"/>
      <c r="BQ963" s="10"/>
      <c r="BR963" s="10"/>
      <c r="BS963" s="10"/>
      <c r="BT963" s="10"/>
      <c r="BU963" s="10"/>
      <c r="BV963" s="10"/>
      <c r="BW963" s="10"/>
      <c r="BX963" s="10"/>
      <c r="BY963" s="10"/>
      <c r="BZ963" s="10"/>
      <c r="CK963" s="11"/>
      <c r="CL963" s="11"/>
    </row>
    <row r="964" spans="58:90" s="3" customFormat="1" x14ac:dyDescent="0.35">
      <c r="BF964" s="10"/>
      <c r="BG964" s="10"/>
      <c r="BH964" s="10"/>
      <c r="BI964" s="10"/>
      <c r="BJ964" s="10"/>
      <c r="BK964" s="10"/>
      <c r="BL964" s="10"/>
      <c r="BM964" s="10"/>
      <c r="BN964" s="10"/>
      <c r="BO964" s="10"/>
      <c r="BP964" s="10"/>
      <c r="BQ964" s="10"/>
      <c r="BR964" s="10"/>
      <c r="BS964" s="10"/>
      <c r="BT964" s="10"/>
      <c r="BU964" s="10"/>
      <c r="BV964" s="10"/>
      <c r="BW964" s="10"/>
      <c r="BX964" s="10"/>
      <c r="BY964" s="10"/>
      <c r="BZ964" s="10"/>
      <c r="CK964" s="11"/>
      <c r="CL964" s="11"/>
    </row>
    <row r="965" spans="58:90" s="3" customFormat="1" x14ac:dyDescent="0.35">
      <c r="BF965" s="10"/>
      <c r="BG965" s="10"/>
      <c r="BH965" s="10"/>
      <c r="BI965" s="10"/>
      <c r="BJ965" s="10"/>
      <c r="BK965" s="10"/>
      <c r="BL965" s="10"/>
      <c r="BM965" s="10"/>
      <c r="BN965" s="10"/>
      <c r="BO965" s="10"/>
      <c r="BP965" s="10"/>
      <c r="BQ965" s="10"/>
      <c r="BR965" s="10"/>
      <c r="BS965" s="10"/>
      <c r="BT965" s="10"/>
      <c r="BU965" s="10"/>
      <c r="BV965" s="10"/>
      <c r="BW965" s="10"/>
      <c r="BX965" s="10"/>
      <c r="BY965" s="10"/>
      <c r="BZ965" s="10"/>
      <c r="CK965" s="11"/>
      <c r="CL965" s="11"/>
    </row>
    <row r="966" spans="58:90" s="3" customFormat="1" x14ac:dyDescent="0.35">
      <c r="BF966" s="10"/>
      <c r="BG966" s="10"/>
      <c r="BH966" s="10"/>
      <c r="BI966" s="10"/>
      <c r="BJ966" s="10"/>
      <c r="BK966" s="10"/>
      <c r="BL966" s="10"/>
      <c r="BM966" s="10"/>
      <c r="BN966" s="10"/>
      <c r="BO966" s="10"/>
      <c r="BP966" s="10"/>
      <c r="BQ966" s="10"/>
      <c r="BR966" s="10"/>
      <c r="BS966" s="10"/>
      <c r="BT966" s="10"/>
      <c r="BU966" s="10"/>
      <c r="BV966" s="10"/>
      <c r="BW966" s="10"/>
      <c r="BX966" s="10"/>
      <c r="BY966" s="10"/>
      <c r="BZ966" s="10"/>
      <c r="CK966" s="11"/>
      <c r="CL966" s="11"/>
    </row>
    <row r="967" spans="58:90" s="3" customFormat="1" x14ac:dyDescent="0.35">
      <c r="BF967" s="10"/>
      <c r="BG967" s="10"/>
      <c r="BH967" s="10"/>
      <c r="BI967" s="10"/>
      <c r="BJ967" s="10"/>
      <c r="BK967" s="10"/>
      <c r="BL967" s="10"/>
      <c r="BM967" s="10"/>
      <c r="BN967" s="10"/>
      <c r="BO967" s="10"/>
      <c r="BP967" s="10"/>
      <c r="BQ967" s="10"/>
      <c r="BR967" s="10"/>
      <c r="BS967" s="10"/>
      <c r="BT967" s="10"/>
      <c r="BU967" s="10"/>
      <c r="BV967" s="10"/>
      <c r="BW967" s="10"/>
      <c r="BX967" s="10"/>
      <c r="BY967" s="10"/>
      <c r="BZ967" s="10"/>
      <c r="CK967" s="11"/>
      <c r="CL967" s="11"/>
    </row>
    <row r="968" spans="58:90" s="3" customFormat="1" x14ac:dyDescent="0.35">
      <c r="BF968" s="10"/>
      <c r="BG968" s="10"/>
      <c r="BH968" s="10"/>
      <c r="BI968" s="10"/>
      <c r="BJ968" s="10"/>
      <c r="BK968" s="10"/>
      <c r="BL968" s="10"/>
      <c r="BM968" s="10"/>
      <c r="BN968" s="10"/>
      <c r="BO968" s="10"/>
      <c r="BP968" s="10"/>
      <c r="BQ968" s="10"/>
      <c r="BR968" s="10"/>
      <c r="BS968" s="10"/>
      <c r="BT968" s="10"/>
      <c r="BU968" s="10"/>
      <c r="BV968" s="10"/>
      <c r="BW968" s="10"/>
      <c r="BX968" s="10"/>
      <c r="BY968" s="10"/>
      <c r="BZ968" s="10"/>
      <c r="CK968" s="11"/>
      <c r="CL968" s="11"/>
    </row>
    <row r="969" spans="58:90" s="3" customFormat="1" x14ac:dyDescent="0.35">
      <c r="BF969" s="10"/>
      <c r="BG969" s="10"/>
      <c r="BH969" s="10"/>
      <c r="BI969" s="10"/>
      <c r="BJ969" s="10"/>
      <c r="BK969" s="10"/>
      <c r="BL969" s="10"/>
      <c r="BM969" s="10"/>
      <c r="BN969" s="10"/>
      <c r="BO969" s="10"/>
      <c r="BP969" s="10"/>
      <c r="BQ969" s="10"/>
      <c r="BR969" s="10"/>
      <c r="BS969" s="10"/>
      <c r="BT969" s="10"/>
      <c r="BU969" s="10"/>
      <c r="BV969" s="10"/>
      <c r="BW969" s="10"/>
      <c r="BX969" s="10"/>
      <c r="BY969" s="10"/>
      <c r="BZ969" s="10"/>
      <c r="CK969" s="11"/>
      <c r="CL969" s="11"/>
    </row>
    <row r="970" spans="58:90" s="3" customFormat="1" x14ac:dyDescent="0.35">
      <c r="BF970" s="10"/>
      <c r="BG970" s="10"/>
      <c r="BH970" s="10"/>
      <c r="BI970" s="10"/>
      <c r="BJ970" s="10"/>
      <c r="BK970" s="10"/>
      <c r="BL970" s="10"/>
      <c r="BM970" s="10"/>
      <c r="BN970" s="10"/>
      <c r="BO970" s="10"/>
      <c r="BP970" s="10"/>
      <c r="BQ970" s="10"/>
      <c r="BR970" s="10"/>
      <c r="BS970" s="10"/>
      <c r="BT970" s="10"/>
      <c r="BU970" s="10"/>
      <c r="BV970" s="10"/>
      <c r="BW970" s="10"/>
      <c r="BX970" s="10"/>
      <c r="BY970" s="10"/>
      <c r="BZ970" s="10"/>
      <c r="CK970" s="11"/>
      <c r="CL970" s="11"/>
    </row>
    <row r="971" spans="58:90" s="3" customFormat="1" x14ac:dyDescent="0.35">
      <c r="BF971" s="10"/>
      <c r="BG971" s="10"/>
      <c r="BH971" s="10"/>
      <c r="BI971" s="10"/>
      <c r="BJ971" s="10"/>
      <c r="BK971" s="10"/>
      <c r="BL971" s="10"/>
      <c r="BM971" s="10"/>
      <c r="BN971" s="10"/>
      <c r="BO971" s="10"/>
      <c r="BP971" s="10"/>
      <c r="BQ971" s="10"/>
      <c r="BR971" s="10"/>
      <c r="BS971" s="10"/>
      <c r="BT971" s="10"/>
      <c r="BU971" s="10"/>
      <c r="BV971" s="10"/>
      <c r="BW971" s="10"/>
      <c r="BX971" s="10"/>
      <c r="BY971" s="10"/>
      <c r="BZ971" s="10"/>
      <c r="CK971" s="11"/>
      <c r="CL971" s="11"/>
    </row>
    <row r="972" spans="58:90" s="3" customFormat="1" x14ac:dyDescent="0.35">
      <c r="BF972" s="10"/>
      <c r="BG972" s="10"/>
      <c r="BH972" s="10"/>
      <c r="BI972" s="10"/>
      <c r="BJ972" s="10"/>
      <c r="BK972" s="10"/>
      <c r="BL972" s="10"/>
      <c r="BM972" s="10"/>
      <c r="BN972" s="10"/>
      <c r="BO972" s="10"/>
      <c r="BP972" s="10"/>
      <c r="BQ972" s="10"/>
      <c r="BR972" s="10"/>
      <c r="BS972" s="10"/>
      <c r="BT972" s="10"/>
      <c r="BU972" s="10"/>
      <c r="BV972" s="10"/>
      <c r="BW972" s="10"/>
      <c r="BX972" s="10"/>
      <c r="BY972" s="10"/>
      <c r="BZ972" s="10"/>
      <c r="CK972" s="11"/>
      <c r="CL972" s="11"/>
    </row>
    <row r="973" spans="58:90" s="3" customFormat="1" x14ac:dyDescent="0.35">
      <c r="BF973" s="10"/>
      <c r="BG973" s="10"/>
      <c r="BH973" s="10"/>
      <c r="BI973" s="10"/>
      <c r="BJ973" s="10"/>
      <c r="BK973" s="10"/>
      <c r="BL973" s="10"/>
      <c r="BM973" s="10"/>
      <c r="BN973" s="10"/>
      <c r="BO973" s="10"/>
      <c r="BP973" s="10"/>
      <c r="BQ973" s="10"/>
      <c r="BR973" s="10"/>
      <c r="BS973" s="10"/>
      <c r="BT973" s="10"/>
      <c r="BU973" s="10"/>
      <c r="BV973" s="10"/>
      <c r="BW973" s="10"/>
      <c r="BX973" s="10"/>
      <c r="BY973" s="10"/>
      <c r="BZ973" s="10"/>
      <c r="CK973" s="11"/>
      <c r="CL973" s="11"/>
    </row>
    <row r="974" spans="58:90" s="3" customFormat="1" x14ac:dyDescent="0.35">
      <c r="BF974" s="10"/>
      <c r="BG974" s="10"/>
      <c r="BH974" s="10"/>
      <c r="BI974" s="10"/>
      <c r="BJ974" s="10"/>
      <c r="BK974" s="10"/>
      <c r="BL974" s="10"/>
      <c r="BM974" s="10"/>
      <c r="BN974" s="10"/>
      <c r="BO974" s="10"/>
      <c r="BP974" s="10"/>
      <c r="BQ974" s="10"/>
      <c r="BR974" s="10"/>
      <c r="BS974" s="10"/>
      <c r="BT974" s="10"/>
      <c r="BU974" s="10"/>
      <c r="BV974" s="10"/>
      <c r="BW974" s="10"/>
      <c r="BX974" s="10"/>
      <c r="BY974" s="10"/>
      <c r="BZ974" s="10"/>
      <c r="CK974" s="11"/>
      <c r="CL974" s="11"/>
    </row>
    <row r="975" spans="58:90" s="3" customFormat="1" x14ac:dyDescent="0.35">
      <c r="BF975" s="10"/>
      <c r="BG975" s="10"/>
      <c r="BH975" s="10"/>
      <c r="BI975" s="10"/>
      <c r="BJ975" s="10"/>
      <c r="BK975" s="10"/>
      <c r="BL975" s="10"/>
      <c r="BM975" s="10"/>
      <c r="BN975" s="10"/>
      <c r="BO975" s="10"/>
      <c r="BP975" s="10"/>
      <c r="BQ975" s="10"/>
      <c r="BR975" s="10"/>
      <c r="BS975" s="10"/>
      <c r="BT975" s="10"/>
      <c r="BU975" s="10"/>
      <c r="BV975" s="10"/>
      <c r="BW975" s="10"/>
      <c r="BX975" s="10"/>
      <c r="BY975" s="10"/>
      <c r="BZ975" s="10"/>
      <c r="CK975" s="11"/>
      <c r="CL975" s="11"/>
    </row>
    <row r="976" spans="58:90" s="3" customFormat="1" x14ac:dyDescent="0.35">
      <c r="BF976" s="10"/>
      <c r="BG976" s="10"/>
      <c r="BH976" s="10"/>
      <c r="BI976" s="10"/>
      <c r="BJ976" s="10"/>
      <c r="BK976" s="10"/>
      <c r="BL976" s="10"/>
      <c r="BM976" s="10"/>
      <c r="BN976" s="10"/>
      <c r="BO976" s="10"/>
      <c r="BP976" s="10"/>
      <c r="BQ976" s="10"/>
      <c r="BR976" s="10"/>
      <c r="BS976" s="10"/>
      <c r="BT976" s="10"/>
      <c r="BU976" s="10"/>
      <c r="BV976" s="10"/>
      <c r="BW976" s="10"/>
      <c r="BX976" s="10"/>
      <c r="BY976" s="10"/>
      <c r="BZ976" s="10"/>
      <c r="CK976" s="11"/>
      <c r="CL976" s="11"/>
    </row>
    <row r="977" spans="58:90" s="3" customFormat="1" x14ac:dyDescent="0.35">
      <c r="BF977" s="10"/>
      <c r="BG977" s="10"/>
      <c r="BH977" s="10"/>
      <c r="BI977" s="10"/>
      <c r="BJ977" s="10"/>
      <c r="BK977" s="10"/>
      <c r="BL977" s="10"/>
      <c r="BM977" s="10"/>
      <c r="BN977" s="10"/>
      <c r="BO977" s="10"/>
      <c r="BP977" s="10"/>
      <c r="BQ977" s="10"/>
      <c r="BR977" s="10"/>
      <c r="BS977" s="10"/>
      <c r="BT977" s="10"/>
      <c r="BU977" s="10"/>
      <c r="BV977" s="10"/>
      <c r="BW977" s="10"/>
      <c r="BX977" s="10"/>
      <c r="BY977" s="10"/>
      <c r="BZ977" s="10"/>
      <c r="CK977" s="11"/>
      <c r="CL977" s="11"/>
    </row>
    <row r="978" spans="58:90" s="3" customFormat="1" x14ac:dyDescent="0.35">
      <c r="BF978" s="10"/>
      <c r="BG978" s="10"/>
      <c r="BH978" s="10"/>
      <c r="BI978" s="10"/>
      <c r="BJ978" s="10"/>
      <c r="BK978" s="10"/>
      <c r="BL978" s="10"/>
      <c r="BM978" s="10"/>
      <c r="BN978" s="10"/>
      <c r="BO978" s="10"/>
      <c r="BP978" s="10"/>
      <c r="BQ978" s="10"/>
      <c r="BR978" s="10"/>
      <c r="BS978" s="10"/>
      <c r="BT978" s="10"/>
      <c r="BU978" s="10"/>
      <c r="BV978" s="10"/>
      <c r="BW978" s="10"/>
      <c r="BX978" s="10"/>
      <c r="BY978" s="10"/>
      <c r="BZ978" s="10"/>
      <c r="CK978" s="11"/>
      <c r="CL978" s="11"/>
    </row>
    <row r="979" spans="58:90" s="3" customFormat="1" x14ac:dyDescent="0.35">
      <c r="BF979" s="10"/>
      <c r="BG979" s="10"/>
      <c r="BH979" s="10"/>
      <c r="BI979" s="10"/>
      <c r="BJ979" s="10"/>
      <c r="BK979" s="10"/>
      <c r="BL979" s="10"/>
      <c r="BM979" s="10"/>
      <c r="BN979" s="10"/>
      <c r="BO979" s="10"/>
      <c r="BP979" s="10"/>
      <c r="BQ979" s="10"/>
      <c r="BR979" s="10"/>
      <c r="BS979" s="10"/>
      <c r="BT979" s="10"/>
      <c r="BU979" s="10"/>
      <c r="BV979" s="10"/>
      <c r="BW979" s="10"/>
      <c r="BX979" s="10"/>
      <c r="BY979" s="10"/>
      <c r="BZ979" s="10"/>
      <c r="CK979" s="11"/>
      <c r="CL979" s="11"/>
    </row>
    <row r="980" spans="58:90" s="3" customFormat="1" x14ac:dyDescent="0.35">
      <c r="BF980" s="10"/>
      <c r="BG980" s="10"/>
      <c r="BH980" s="10"/>
      <c r="BI980" s="10"/>
      <c r="BJ980" s="10"/>
      <c r="BK980" s="10"/>
      <c r="BL980" s="10"/>
      <c r="BM980" s="10"/>
      <c r="BN980" s="10"/>
      <c r="BO980" s="10"/>
      <c r="BP980" s="10"/>
      <c r="BQ980" s="10"/>
      <c r="BR980" s="10"/>
      <c r="BS980" s="10"/>
      <c r="BT980" s="10"/>
      <c r="BU980" s="10"/>
      <c r="BV980" s="10"/>
      <c r="BW980" s="10"/>
      <c r="BX980" s="10"/>
      <c r="BY980" s="10"/>
      <c r="BZ980" s="10"/>
      <c r="CK980" s="11"/>
      <c r="CL980" s="11"/>
    </row>
    <row r="981" spans="58:90" s="3" customFormat="1" x14ac:dyDescent="0.35">
      <c r="BF981" s="10"/>
      <c r="BG981" s="10"/>
      <c r="BH981" s="10"/>
      <c r="BI981" s="10"/>
      <c r="BJ981" s="10"/>
      <c r="BK981" s="10"/>
      <c r="BL981" s="10"/>
      <c r="BM981" s="10"/>
      <c r="BN981" s="10"/>
      <c r="BO981" s="10"/>
      <c r="BP981" s="10"/>
      <c r="BQ981" s="10"/>
      <c r="BR981" s="10"/>
      <c r="BS981" s="10"/>
      <c r="BT981" s="10"/>
      <c r="BU981" s="10"/>
      <c r="BV981" s="10"/>
      <c r="BW981" s="10"/>
      <c r="BX981" s="10"/>
      <c r="BY981" s="10"/>
      <c r="BZ981" s="10"/>
      <c r="CK981" s="11"/>
      <c r="CL981" s="11"/>
    </row>
    <row r="982" spans="58:90" s="3" customFormat="1" x14ac:dyDescent="0.35">
      <c r="BF982" s="10"/>
      <c r="BG982" s="10"/>
      <c r="BH982" s="10"/>
      <c r="BI982" s="10"/>
      <c r="BJ982" s="10"/>
      <c r="BK982" s="10"/>
      <c r="BL982" s="10"/>
      <c r="BM982" s="10"/>
      <c r="BN982" s="10"/>
      <c r="BO982" s="10"/>
      <c r="BP982" s="10"/>
      <c r="BQ982" s="10"/>
      <c r="BR982" s="10"/>
      <c r="BS982" s="10"/>
      <c r="BT982" s="10"/>
      <c r="BU982" s="10"/>
      <c r="BV982" s="10"/>
      <c r="BW982" s="10"/>
      <c r="BX982" s="10"/>
      <c r="BY982" s="10"/>
      <c r="BZ982" s="10"/>
      <c r="CK982" s="11"/>
      <c r="CL982" s="11"/>
    </row>
    <row r="983" spans="58:90" s="3" customFormat="1" x14ac:dyDescent="0.35">
      <c r="BF983" s="10"/>
      <c r="BG983" s="10"/>
      <c r="BH983" s="10"/>
      <c r="BI983" s="10"/>
      <c r="BJ983" s="10"/>
      <c r="BK983" s="10"/>
      <c r="BL983" s="10"/>
      <c r="BM983" s="10"/>
      <c r="BN983" s="10"/>
      <c r="BO983" s="10"/>
      <c r="BP983" s="10"/>
      <c r="BQ983" s="10"/>
      <c r="BR983" s="10"/>
      <c r="BS983" s="10"/>
      <c r="BT983" s="10"/>
      <c r="BU983" s="10"/>
      <c r="BV983" s="10"/>
      <c r="BW983" s="10"/>
      <c r="BX983" s="10"/>
      <c r="BY983" s="10"/>
      <c r="BZ983" s="10"/>
      <c r="CK983" s="11"/>
      <c r="CL983" s="11"/>
    </row>
    <row r="984" spans="58:90" s="3" customFormat="1" x14ac:dyDescent="0.35">
      <c r="BF984" s="10"/>
      <c r="BG984" s="10"/>
      <c r="BH984" s="10"/>
      <c r="BI984" s="10"/>
      <c r="BJ984" s="10"/>
      <c r="BK984" s="10"/>
      <c r="BL984" s="10"/>
      <c r="BM984" s="10"/>
      <c r="BN984" s="10"/>
      <c r="BO984" s="10"/>
      <c r="BP984" s="10"/>
      <c r="BQ984" s="10"/>
      <c r="BR984" s="10"/>
      <c r="BS984" s="10"/>
      <c r="BT984" s="10"/>
      <c r="BU984" s="10"/>
      <c r="BV984" s="10"/>
      <c r="BW984" s="10"/>
      <c r="BX984" s="10"/>
      <c r="BY984" s="10"/>
      <c r="BZ984" s="10"/>
      <c r="CK984" s="11"/>
      <c r="CL984" s="11"/>
    </row>
    <row r="985" spans="58:90" s="3" customFormat="1" x14ac:dyDescent="0.35">
      <c r="BF985" s="10"/>
      <c r="BG985" s="10"/>
      <c r="BH985" s="10"/>
      <c r="BI985" s="10"/>
      <c r="BJ985" s="10"/>
      <c r="BK985" s="10"/>
      <c r="BL985" s="10"/>
      <c r="BM985" s="10"/>
      <c r="BN985" s="10"/>
      <c r="BO985" s="10"/>
      <c r="BP985" s="10"/>
      <c r="BQ985" s="10"/>
      <c r="BR985" s="10"/>
      <c r="BS985" s="10"/>
      <c r="BT985" s="10"/>
      <c r="BU985" s="10"/>
      <c r="BV985" s="10"/>
      <c r="BW985" s="10"/>
      <c r="BX985" s="10"/>
      <c r="BY985" s="10"/>
      <c r="BZ985" s="10"/>
      <c r="CK985" s="11"/>
      <c r="CL985" s="11"/>
    </row>
    <row r="986" spans="58:90" s="3" customFormat="1" x14ac:dyDescent="0.35">
      <c r="BF986" s="10"/>
      <c r="BG986" s="10"/>
      <c r="BH986" s="10"/>
      <c r="BI986" s="10"/>
      <c r="BJ986" s="10"/>
      <c r="BK986" s="10"/>
      <c r="BL986" s="10"/>
      <c r="BM986" s="10"/>
      <c r="BN986" s="10"/>
      <c r="BO986" s="10"/>
      <c r="BP986" s="10"/>
      <c r="BQ986" s="10"/>
      <c r="BR986" s="10"/>
      <c r="BS986" s="10"/>
      <c r="BT986" s="10"/>
      <c r="BU986" s="10"/>
      <c r="BV986" s="10"/>
      <c r="BW986" s="10"/>
      <c r="BX986" s="10"/>
      <c r="BY986" s="10"/>
      <c r="BZ986" s="10"/>
      <c r="CK986" s="11"/>
      <c r="CL986" s="11"/>
    </row>
    <row r="987" spans="58:90" s="3" customFormat="1" x14ac:dyDescent="0.35">
      <c r="BF987" s="10"/>
      <c r="BG987" s="10"/>
      <c r="BH987" s="10"/>
      <c r="BI987" s="10"/>
      <c r="BJ987" s="10"/>
      <c r="BK987" s="10"/>
      <c r="BL987" s="10"/>
      <c r="BM987" s="10"/>
      <c r="BN987" s="10"/>
      <c r="BO987" s="10"/>
      <c r="BP987" s="10"/>
      <c r="BQ987" s="10"/>
      <c r="BR987" s="10"/>
      <c r="BS987" s="10"/>
      <c r="BT987" s="10"/>
      <c r="BU987" s="10"/>
      <c r="BV987" s="10"/>
      <c r="BW987" s="10"/>
      <c r="BX987" s="10"/>
      <c r="BY987" s="10"/>
      <c r="BZ987" s="10"/>
      <c r="CK987" s="11"/>
      <c r="CL987" s="11"/>
    </row>
    <row r="988" spans="58:90" s="3" customFormat="1" x14ac:dyDescent="0.35">
      <c r="BF988" s="10"/>
      <c r="BG988" s="10"/>
      <c r="BH988" s="10"/>
      <c r="BI988" s="10"/>
      <c r="BJ988" s="10"/>
      <c r="BK988" s="10"/>
      <c r="BL988" s="10"/>
      <c r="BM988" s="10"/>
      <c r="BN988" s="10"/>
      <c r="BO988" s="10"/>
      <c r="BP988" s="10"/>
      <c r="BQ988" s="10"/>
      <c r="BR988" s="10"/>
      <c r="BS988" s="10"/>
      <c r="BT988" s="10"/>
      <c r="BU988" s="10"/>
      <c r="BV988" s="10"/>
      <c r="BW988" s="10"/>
      <c r="BX988" s="10"/>
      <c r="BY988" s="10"/>
      <c r="BZ988" s="10"/>
      <c r="CK988" s="11"/>
      <c r="CL988" s="11"/>
    </row>
    <row r="989" spans="58:90" s="3" customFormat="1" x14ac:dyDescent="0.35">
      <c r="BF989" s="10"/>
      <c r="BG989" s="10"/>
      <c r="BH989" s="10"/>
      <c r="BI989" s="10"/>
      <c r="BJ989" s="10"/>
      <c r="BK989" s="10"/>
      <c r="BL989" s="10"/>
      <c r="BM989" s="10"/>
      <c r="BN989" s="10"/>
      <c r="BO989" s="10"/>
      <c r="BP989" s="10"/>
      <c r="BQ989" s="10"/>
      <c r="BR989" s="10"/>
      <c r="BS989" s="10"/>
      <c r="BT989" s="10"/>
      <c r="BU989" s="10"/>
      <c r="BV989" s="10"/>
      <c r="BW989" s="10"/>
      <c r="BX989" s="10"/>
      <c r="BY989" s="10"/>
      <c r="BZ989" s="10"/>
      <c r="CK989" s="11"/>
      <c r="CL989" s="11"/>
    </row>
    <row r="990" spans="58:90" s="3" customFormat="1" x14ac:dyDescent="0.35">
      <c r="BF990" s="10"/>
      <c r="BG990" s="10"/>
      <c r="BH990" s="10"/>
      <c r="BI990" s="10"/>
      <c r="BJ990" s="10"/>
      <c r="BK990" s="10"/>
      <c r="BL990" s="10"/>
      <c r="BM990" s="10"/>
      <c r="BN990" s="10"/>
      <c r="BO990" s="10"/>
      <c r="BP990" s="10"/>
      <c r="BQ990" s="10"/>
      <c r="BR990" s="10"/>
      <c r="BS990" s="10"/>
      <c r="BT990" s="10"/>
      <c r="BU990" s="10"/>
      <c r="BV990" s="10"/>
      <c r="BW990" s="10"/>
      <c r="BX990" s="10"/>
      <c r="BY990" s="10"/>
      <c r="BZ990" s="10"/>
      <c r="CK990" s="11"/>
      <c r="CL990" s="11"/>
    </row>
    <row r="991" spans="58:90" s="3" customFormat="1" x14ac:dyDescent="0.35">
      <c r="BF991" s="10"/>
      <c r="BG991" s="10"/>
      <c r="BH991" s="10"/>
      <c r="BI991" s="10"/>
      <c r="BJ991" s="10"/>
      <c r="BK991" s="10"/>
      <c r="BL991" s="10"/>
      <c r="BM991" s="10"/>
      <c r="BN991" s="10"/>
      <c r="BO991" s="10"/>
      <c r="BP991" s="10"/>
      <c r="BQ991" s="10"/>
      <c r="BR991" s="10"/>
      <c r="BS991" s="10"/>
      <c r="BT991" s="10"/>
      <c r="BU991" s="10"/>
      <c r="BV991" s="10"/>
      <c r="BW991" s="10"/>
      <c r="BX991" s="10"/>
      <c r="BY991" s="10"/>
      <c r="BZ991" s="10"/>
      <c r="CK991" s="11"/>
      <c r="CL991" s="11"/>
    </row>
    <row r="992" spans="58:90" s="3" customFormat="1" x14ac:dyDescent="0.35">
      <c r="BF992" s="10"/>
      <c r="BG992" s="10"/>
      <c r="BH992" s="10"/>
      <c r="BI992" s="10"/>
      <c r="BJ992" s="10"/>
      <c r="BK992" s="10"/>
      <c r="BL992" s="10"/>
      <c r="BM992" s="10"/>
      <c r="BN992" s="10"/>
      <c r="BO992" s="10"/>
      <c r="BP992" s="10"/>
      <c r="BQ992" s="10"/>
      <c r="BR992" s="10"/>
      <c r="BS992" s="10"/>
      <c r="BT992" s="10"/>
      <c r="BU992" s="10"/>
      <c r="BV992" s="10"/>
      <c r="BW992" s="10"/>
      <c r="BX992" s="10"/>
      <c r="BY992" s="10"/>
      <c r="BZ992" s="10"/>
      <c r="CK992" s="11"/>
      <c r="CL992" s="11"/>
    </row>
    <row r="993" spans="58:90" s="3" customFormat="1" x14ac:dyDescent="0.35">
      <c r="BF993" s="10"/>
      <c r="BG993" s="10"/>
      <c r="BH993" s="10"/>
      <c r="BI993" s="10"/>
      <c r="BJ993" s="10"/>
      <c r="BK993" s="10"/>
      <c r="BL993" s="10"/>
      <c r="BM993" s="10"/>
      <c r="BN993" s="10"/>
      <c r="BO993" s="10"/>
      <c r="BP993" s="10"/>
      <c r="BQ993" s="10"/>
      <c r="BR993" s="10"/>
      <c r="BS993" s="10"/>
      <c r="BT993" s="10"/>
      <c r="BU993" s="10"/>
      <c r="BV993" s="10"/>
      <c r="BW993" s="10"/>
      <c r="BX993" s="10"/>
      <c r="BY993" s="10"/>
      <c r="BZ993" s="10"/>
      <c r="CK993" s="11"/>
      <c r="CL993" s="11"/>
    </row>
    <row r="994" spans="58:90" s="3" customFormat="1" x14ac:dyDescent="0.35">
      <c r="BF994" s="10"/>
      <c r="BG994" s="10"/>
      <c r="BH994" s="10"/>
      <c r="BI994" s="10"/>
      <c r="BJ994" s="10"/>
      <c r="BK994" s="10"/>
      <c r="BL994" s="10"/>
      <c r="BM994" s="10"/>
      <c r="BN994" s="10"/>
      <c r="BO994" s="10"/>
      <c r="BP994" s="10"/>
      <c r="BQ994" s="10"/>
      <c r="BR994" s="10"/>
      <c r="BS994" s="10"/>
      <c r="BT994" s="10"/>
      <c r="BU994" s="10"/>
      <c r="BV994" s="10"/>
      <c r="BW994" s="10"/>
      <c r="BX994" s="10"/>
      <c r="BY994" s="10"/>
      <c r="BZ994" s="10"/>
      <c r="CK994" s="11"/>
      <c r="CL994" s="11"/>
    </row>
    <row r="995" spans="58:90" s="3" customFormat="1" x14ac:dyDescent="0.35">
      <c r="BF995" s="10"/>
      <c r="BG995" s="10"/>
      <c r="BH995" s="10"/>
      <c r="BI995" s="10"/>
      <c r="BJ995" s="10"/>
      <c r="BK995" s="10"/>
      <c r="BL995" s="10"/>
      <c r="BM995" s="10"/>
      <c r="BN995" s="10"/>
      <c r="BO995" s="10"/>
      <c r="BP995" s="10"/>
      <c r="BQ995" s="10"/>
      <c r="BR995" s="10"/>
      <c r="BS995" s="10"/>
      <c r="BT995" s="10"/>
      <c r="BU995" s="10"/>
      <c r="BV995" s="10"/>
      <c r="BW995" s="10"/>
      <c r="BX995" s="10"/>
      <c r="BY995" s="10"/>
      <c r="BZ995" s="10"/>
      <c r="CK995" s="11"/>
      <c r="CL995" s="11"/>
    </row>
    <row r="996" spans="58:90" s="3" customFormat="1" x14ac:dyDescent="0.35">
      <c r="BF996" s="10"/>
      <c r="BG996" s="10"/>
      <c r="BH996" s="10"/>
      <c r="BI996" s="10"/>
      <c r="BJ996" s="10"/>
      <c r="BK996" s="10"/>
      <c r="BL996" s="10"/>
      <c r="BM996" s="10"/>
      <c r="BN996" s="10"/>
      <c r="BO996" s="10"/>
      <c r="BP996" s="10"/>
      <c r="BQ996" s="10"/>
      <c r="BR996" s="10"/>
      <c r="BS996" s="10"/>
      <c r="BT996" s="10"/>
      <c r="BU996" s="10"/>
      <c r="BV996" s="10"/>
      <c r="BW996" s="10"/>
      <c r="BX996" s="10"/>
      <c r="BY996" s="10"/>
      <c r="BZ996" s="10"/>
      <c r="CK996" s="11"/>
      <c r="CL996" s="11"/>
    </row>
    <row r="997" spans="58:90" s="3" customFormat="1" x14ac:dyDescent="0.35">
      <c r="BF997" s="10"/>
      <c r="BG997" s="10"/>
      <c r="BH997" s="10"/>
      <c r="BI997" s="10"/>
      <c r="BJ997" s="10"/>
      <c r="BK997" s="10"/>
      <c r="BL997" s="10"/>
      <c r="BM997" s="10"/>
      <c r="BN997" s="10"/>
      <c r="BO997" s="10"/>
      <c r="BP997" s="10"/>
      <c r="BQ997" s="10"/>
      <c r="BR997" s="10"/>
      <c r="BS997" s="10"/>
      <c r="BT997" s="10"/>
      <c r="BU997" s="10"/>
      <c r="BV997" s="10"/>
      <c r="BW997" s="10"/>
      <c r="BX997" s="10"/>
      <c r="BY997" s="10"/>
      <c r="BZ997" s="10"/>
      <c r="CK997" s="11"/>
      <c r="CL997" s="11"/>
    </row>
    <row r="998" spans="58:90" s="3" customFormat="1" x14ac:dyDescent="0.35">
      <c r="BF998" s="10"/>
      <c r="BG998" s="10"/>
      <c r="BH998" s="10"/>
      <c r="BI998" s="10"/>
      <c r="BJ998" s="10"/>
      <c r="BK998" s="10"/>
      <c r="BL998" s="10"/>
      <c r="BM998" s="10"/>
      <c r="BN998" s="10"/>
      <c r="BO998" s="10"/>
      <c r="BP998" s="10"/>
      <c r="BQ998" s="10"/>
      <c r="BR998" s="10"/>
      <c r="BS998" s="10"/>
      <c r="BT998" s="10"/>
      <c r="BU998" s="10"/>
      <c r="BV998" s="10"/>
      <c r="BW998" s="10"/>
      <c r="BX998" s="10"/>
      <c r="BY998" s="10"/>
      <c r="BZ998" s="10"/>
      <c r="CK998" s="11"/>
      <c r="CL998" s="11"/>
    </row>
    <row r="999" spans="58:90" s="3" customFormat="1" x14ac:dyDescent="0.35">
      <c r="BF999" s="10"/>
      <c r="BG999" s="10"/>
      <c r="BH999" s="10"/>
      <c r="BI999" s="10"/>
      <c r="BJ999" s="10"/>
      <c r="BK999" s="10"/>
      <c r="BL999" s="10"/>
      <c r="BM999" s="10"/>
      <c r="BN999" s="10"/>
      <c r="BO999" s="10"/>
      <c r="BP999" s="10"/>
      <c r="BQ999" s="10"/>
      <c r="BR999" s="10"/>
      <c r="BS999" s="10"/>
      <c r="BT999" s="10"/>
      <c r="BU999" s="10"/>
      <c r="BV999" s="10"/>
      <c r="BW999" s="10"/>
      <c r="BX999" s="10"/>
      <c r="BY999" s="10"/>
      <c r="BZ999" s="10"/>
      <c r="CK999" s="11"/>
      <c r="CL999" s="11"/>
    </row>
    <row r="1000" spans="58:90" s="3" customFormat="1" x14ac:dyDescent="0.35">
      <c r="BF1000" s="10"/>
      <c r="BG1000" s="10"/>
      <c r="BH1000" s="10"/>
      <c r="BI1000" s="10"/>
      <c r="BJ1000" s="10"/>
      <c r="BK1000" s="10"/>
      <c r="BL1000" s="10"/>
      <c r="BM1000" s="10"/>
      <c r="BN1000" s="10"/>
      <c r="BO1000" s="10"/>
      <c r="BP1000" s="10"/>
      <c r="BQ1000" s="10"/>
      <c r="BR1000" s="10"/>
      <c r="BS1000" s="10"/>
      <c r="BT1000" s="10"/>
      <c r="BU1000" s="10"/>
      <c r="BV1000" s="10"/>
      <c r="BW1000" s="10"/>
      <c r="BX1000" s="10"/>
      <c r="BY1000" s="10"/>
      <c r="BZ1000" s="10"/>
      <c r="CK1000" s="11"/>
      <c r="CL1000" s="11"/>
    </row>
    <row r="1001" spans="58:90" s="3" customFormat="1" x14ac:dyDescent="0.35">
      <c r="BF1001" s="10"/>
      <c r="BG1001" s="10"/>
      <c r="BH1001" s="10"/>
      <c r="BI1001" s="10"/>
      <c r="BJ1001" s="10"/>
      <c r="BK1001" s="10"/>
      <c r="BL1001" s="10"/>
      <c r="BM1001" s="10"/>
      <c r="BN1001" s="10"/>
      <c r="BO1001" s="10"/>
      <c r="BP1001" s="10"/>
      <c r="BQ1001" s="10"/>
      <c r="BR1001" s="10"/>
      <c r="BS1001" s="10"/>
      <c r="BT1001" s="10"/>
      <c r="BU1001" s="10"/>
      <c r="BV1001" s="10"/>
      <c r="BW1001" s="10"/>
      <c r="BX1001" s="10"/>
      <c r="BY1001" s="10"/>
      <c r="BZ1001" s="10"/>
      <c r="CK1001" s="11"/>
      <c r="CL1001" s="11"/>
    </row>
    <row r="1002" spans="58:90" s="3" customFormat="1" x14ac:dyDescent="0.35">
      <c r="BF1002" s="10"/>
      <c r="BG1002" s="10"/>
      <c r="BH1002" s="10"/>
      <c r="BI1002" s="10"/>
      <c r="BJ1002" s="10"/>
      <c r="BK1002" s="10"/>
      <c r="BL1002" s="10"/>
      <c r="BM1002" s="10"/>
      <c r="BN1002" s="10"/>
      <c r="BO1002" s="10"/>
      <c r="BP1002" s="10"/>
      <c r="BQ1002" s="10"/>
      <c r="BR1002" s="10"/>
      <c r="BS1002" s="10"/>
      <c r="BT1002" s="10"/>
      <c r="BU1002" s="10"/>
      <c r="BV1002" s="10"/>
      <c r="BW1002" s="10"/>
      <c r="BX1002" s="10"/>
      <c r="BY1002" s="10"/>
      <c r="BZ1002" s="10"/>
      <c r="CK1002" s="11"/>
      <c r="CL1002" s="11"/>
    </row>
    <row r="1003" spans="58:90" s="3" customFormat="1" x14ac:dyDescent="0.35">
      <c r="BF1003" s="10"/>
      <c r="BG1003" s="10"/>
      <c r="BH1003" s="10"/>
      <c r="BI1003" s="10"/>
      <c r="BJ1003" s="10"/>
      <c r="BK1003" s="10"/>
      <c r="BL1003" s="10"/>
      <c r="BM1003" s="10"/>
      <c r="BN1003" s="10"/>
      <c r="BO1003" s="10"/>
      <c r="BP1003" s="10"/>
      <c r="BQ1003" s="10"/>
      <c r="BR1003" s="10"/>
      <c r="BS1003" s="10"/>
      <c r="BT1003" s="10"/>
      <c r="BU1003" s="10"/>
      <c r="BV1003" s="10"/>
      <c r="BW1003" s="10"/>
      <c r="BX1003" s="10"/>
      <c r="BY1003" s="10"/>
      <c r="BZ1003" s="10"/>
      <c r="CK1003" s="11"/>
      <c r="CL1003" s="11"/>
    </row>
    <row r="1004" spans="58:90" s="3" customFormat="1" x14ac:dyDescent="0.35">
      <c r="BF1004" s="10"/>
      <c r="BG1004" s="10"/>
      <c r="BH1004" s="10"/>
      <c r="BI1004" s="10"/>
      <c r="BJ1004" s="10"/>
      <c r="BK1004" s="10"/>
      <c r="BL1004" s="10"/>
      <c r="BM1004" s="10"/>
      <c r="BN1004" s="10"/>
      <c r="BO1004" s="10"/>
      <c r="BP1004" s="10"/>
      <c r="BQ1004" s="10"/>
      <c r="BR1004" s="10"/>
      <c r="BS1004" s="10"/>
      <c r="BT1004" s="10"/>
      <c r="BU1004" s="10"/>
      <c r="BV1004" s="10"/>
      <c r="BW1004" s="10"/>
      <c r="BX1004" s="10"/>
      <c r="BY1004" s="10"/>
      <c r="BZ1004" s="10"/>
      <c r="CK1004" s="11"/>
      <c r="CL1004" s="11"/>
    </row>
    <row r="1005" spans="58:90" s="3" customFormat="1" x14ac:dyDescent="0.35">
      <c r="BF1005" s="10"/>
      <c r="BG1005" s="10"/>
      <c r="BH1005" s="10"/>
      <c r="BI1005" s="10"/>
      <c r="BJ1005" s="10"/>
      <c r="BK1005" s="10"/>
      <c r="BL1005" s="10"/>
      <c r="BM1005" s="10"/>
      <c r="BN1005" s="10"/>
      <c r="BO1005" s="10"/>
      <c r="BP1005" s="10"/>
      <c r="BQ1005" s="10"/>
      <c r="BR1005" s="10"/>
      <c r="BS1005" s="10"/>
      <c r="BT1005" s="10"/>
      <c r="BU1005" s="10"/>
      <c r="BV1005" s="10"/>
      <c r="BW1005" s="10"/>
      <c r="BX1005" s="10"/>
      <c r="BY1005" s="10"/>
      <c r="BZ1005" s="10"/>
      <c r="CK1005" s="11"/>
      <c r="CL1005" s="11"/>
    </row>
    <row r="1006" spans="58:90" s="3" customFormat="1" x14ac:dyDescent="0.35">
      <c r="BF1006" s="10"/>
      <c r="BG1006" s="10"/>
      <c r="BH1006" s="10"/>
      <c r="BI1006" s="10"/>
      <c r="BJ1006" s="10"/>
      <c r="BK1006" s="10"/>
      <c r="BL1006" s="10"/>
      <c r="BM1006" s="10"/>
      <c r="BN1006" s="10"/>
      <c r="BO1006" s="10"/>
      <c r="BP1006" s="10"/>
      <c r="BQ1006" s="10"/>
      <c r="BR1006" s="10"/>
      <c r="BS1006" s="10"/>
      <c r="BT1006" s="10"/>
      <c r="BU1006" s="10"/>
      <c r="BV1006" s="10"/>
      <c r="BW1006" s="10"/>
      <c r="BX1006" s="10"/>
      <c r="BY1006" s="10"/>
      <c r="BZ1006" s="10"/>
      <c r="CK1006" s="11"/>
      <c r="CL1006" s="11"/>
    </row>
    <row r="1007" spans="58:90" s="3" customFormat="1" x14ac:dyDescent="0.35">
      <c r="BF1007" s="10"/>
      <c r="BG1007" s="10"/>
      <c r="BH1007" s="10"/>
      <c r="BI1007" s="10"/>
      <c r="BJ1007" s="10"/>
      <c r="BK1007" s="10"/>
      <c r="BL1007" s="10"/>
      <c r="BM1007" s="10"/>
      <c r="BN1007" s="10"/>
      <c r="BO1007" s="10"/>
      <c r="BP1007" s="10"/>
      <c r="BQ1007" s="10"/>
      <c r="BR1007" s="10"/>
      <c r="BS1007" s="10"/>
      <c r="BT1007" s="10"/>
      <c r="BU1007" s="10"/>
      <c r="BV1007" s="10"/>
      <c r="BW1007" s="10"/>
      <c r="BX1007" s="10"/>
      <c r="BY1007" s="10"/>
      <c r="BZ1007" s="10"/>
      <c r="CK1007" s="11"/>
      <c r="CL1007" s="11"/>
    </row>
    <row r="1008" spans="58:90" s="3" customFormat="1" x14ac:dyDescent="0.35">
      <c r="BF1008" s="10"/>
      <c r="BG1008" s="10"/>
      <c r="BH1008" s="10"/>
      <c r="BI1008" s="10"/>
      <c r="BJ1008" s="10"/>
      <c r="BK1008" s="10"/>
      <c r="BL1008" s="10"/>
      <c r="BM1008" s="10"/>
      <c r="BN1008" s="10"/>
      <c r="BO1008" s="10"/>
      <c r="BP1008" s="10"/>
      <c r="BQ1008" s="10"/>
      <c r="BR1008" s="10"/>
      <c r="BS1008" s="10"/>
      <c r="BT1008" s="10"/>
      <c r="BU1008" s="10"/>
      <c r="BV1008" s="10"/>
      <c r="BW1008" s="10"/>
      <c r="BX1008" s="10"/>
      <c r="BY1008" s="10"/>
      <c r="BZ1008" s="10"/>
      <c r="CK1008" s="11"/>
      <c r="CL1008" s="11"/>
    </row>
    <row r="1009" spans="58:90" s="3" customFormat="1" x14ac:dyDescent="0.35">
      <c r="BF1009" s="10"/>
      <c r="BG1009" s="10"/>
      <c r="BH1009" s="10"/>
      <c r="BI1009" s="10"/>
      <c r="BJ1009" s="10"/>
      <c r="BK1009" s="10"/>
      <c r="BL1009" s="10"/>
      <c r="BM1009" s="10"/>
      <c r="BN1009" s="10"/>
      <c r="BO1009" s="10"/>
      <c r="BP1009" s="10"/>
      <c r="BQ1009" s="10"/>
      <c r="BR1009" s="10"/>
      <c r="BS1009" s="10"/>
      <c r="BT1009" s="10"/>
      <c r="BU1009" s="10"/>
      <c r="BV1009" s="10"/>
      <c r="BW1009" s="10"/>
      <c r="BX1009" s="10"/>
      <c r="BY1009" s="10"/>
      <c r="BZ1009" s="10"/>
      <c r="CK1009" s="11"/>
      <c r="CL1009" s="11"/>
    </row>
    <row r="1010" spans="58:90" s="3" customFormat="1" x14ac:dyDescent="0.35">
      <c r="BF1010" s="10"/>
      <c r="BG1010" s="10"/>
      <c r="BH1010" s="10"/>
      <c r="BI1010" s="10"/>
      <c r="BJ1010" s="10"/>
      <c r="BK1010" s="10"/>
      <c r="BL1010" s="10"/>
      <c r="BM1010" s="10"/>
      <c r="BN1010" s="10"/>
      <c r="BO1010" s="10"/>
      <c r="BP1010" s="10"/>
      <c r="BQ1010" s="10"/>
      <c r="BR1010" s="10"/>
      <c r="BS1010" s="10"/>
      <c r="BT1010" s="10"/>
      <c r="BU1010" s="10"/>
      <c r="BV1010" s="10"/>
      <c r="BW1010" s="10"/>
      <c r="BX1010" s="10"/>
      <c r="BY1010" s="10"/>
      <c r="BZ1010" s="10"/>
      <c r="CK1010" s="11"/>
      <c r="CL1010" s="11"/>
    </row>
    <row r="1011" spans="58:90" s="3" customFormat="1" x14ac:dyDescent="0.35">
      <c r="BF1011" s="10"/>
      <c r="BG1011" s="10"/>
      <c r="BH1011" s="10"/>
      <c r="BI1011" s="10"/>
      <c r="BJ1011" s="10"/>
      <c r="BK1011" s="10"/>
      <c r="BL1011" s="10"/>
      <c r="BM1011" s="10"/>
      <c r="BN1011" s="10"/>
      <c r="BO1011" s="10"/>
      <c r="BP1011" s="10"/>
      <c r="BQ1011" s="10"/>
      <c r="BR1011" s="10"/>
      <c r="BS1011" s="10"/>
      <c r="BT1011" s="10"/>
      <c r="BU1011" s="10"/>
      <c r="BV1011" s="10"/>
      <c r="BW1011" s="10"/>
      <c r="BX1011" s="10"/>
      <c r="BY1011" s="10"/>
      <c r="BZ1011" s="10"/>
      <c r="CK1011" s="11"/>
      <c r="CL1011" s="11"/>
    </row>
    <row r="1012" spans="58:90" s="3" customFormat="1" x14ac:dyDescent="0.35">
      <c r="BF1012" s="10"/>
      <c r="BG1012" s="10"/>
      <c r="BH1012" s="10"/>
      <c r="BI1012" s="10"/>
      <c r="BJ1012" s="10"/>
      <c r="BK1012" s="10"/>
      <c r="BL1012" s="10"/>
      <c r="BM1012" s="10"/>
      <c r="BN1012" s="10"/>
      <c r="BO1012" s="10"/>
      <c r="BP1012" s="10"/>
      <c r="BQ1012" s="10"/>
      <c r="BR1012" s="10"/>
      <c r="BS1012" s="10"/>
      <c r="BT1012" s="10"/>
      <c r="BU1012" s="10"/>
      <c r="BV1012" s="10"/>
      <c r="BW1012" s="10"/>
      <c r="BX1012" s="10"/>
      <c r="BY1012" s="10"/>
      <c r="BZ1012" s="10"/>
      <c r="CK1012" s="11"/>
      <c r="CL1012" s="11"/>
    </row>
    <row r="1013" spans="58:90" s="3" customFormat="1" x14ac:dyDescent="0.35">
      <c r="BF1013" s="10"/>
      <c r="BG1013" s="10"/>
      <c r="BH1013" s="10"/>
      <c r="BI1013" s="10"/>
      <c r="BJ1013" s="10"/>
      <c r="BK1013" s="10"/>
      <c r="BL1013" s="10"/>
      <c r="BM1013" s="10"/>
      <c r="BN1013" s="10"/>
      <c r="BO1013" s="10"/>
      <c r="BP1013" s="10"/>
      <c r="BQ1013" s="10"/>
      <c r="BR1013" s="10"/>
      <c r="BS1013" s="10"/>
      <c r="BT1013" s="10"/>
      <c r="BU1013" s="10"/>
      <c r="BV1013" s="10"/>
      <c r="BW1013" s="10"/>
      <c r="BX1013" s="10"/>
      <c r="BY1013" s="10"/>
      <c r="BZ1013" s="10"/>
      <c r="CK1013" s="11"/>
      <c r="CL1013" s="11"/>
    </row>
    <row r="1014" spans="58:90" s="3" customFormat="1" x14ac:dyDescent="0.35">
      <c r="BF1014" s="10"/>
      <c r="BG1014" s="10"/>
      <c r="BH1014" s="10"/>
      <c r="BI1014" s="10"/>
      <c r="BJ1014" s="10"/>
      <c r="BK1014" s="10"/>
      <c r="BL1014" s="10"/>
      <c r="BM1014" s="10"/>
      <c r="BN1014" s="10"/>
      <c r="BO1014" s="10"/>
      <c r="BP1014" s="10"/>
      <c r="BQ1014" s="10"/>
      <c r="BR1014" s="10"/>
      <c r="BS1014" s="10"/>
      <c r="BT1014" s="10"/>
      <c r="BU1014" s="10"/>
      <c r="BV1014" s="10"/>
      <c r="BW1014" s="10"/>
      <c r="BX1014" s="10"/>
      <c r="BY1014" s="10"/>
      <c r="BZ1014" s="10"/>
      <c r="CK1014" s="11"/>
      <c r="CL1014" s="11"/>
    </row>
    <row r="1015" spans="58:90" s="3" customFormat="1" x14ac:dyDescent="0.35">
      <c r="BF1015" s="10"/>
      <c r="BG1015" s="10"/>
      <c r="BH1015" s="10"/>
      <c r="BI1015" s="10"/>
      <c r="BJ1015" s="10"/>
      <c r="BK1015" s="10"/>
      <c r="BL1015" s="10"/>
      <c r="BM1015" s="10"/>
      <c r="BN1015" s="10"/>
      <c r="BO1015" s="10"/>
      <c r="BP1015" s="10"/>
      <c r="BQ1015" s="10"/>
      <c r="BR1015" s="10"/>
      <c r="BS1015" s="10"/>
      <c r="BT1015" s="10"/>
      <c r="BU1015" s="10"/>
      <c r="BV1015" s="10"/>
      <c r="BW1015" s="10"/>
      <c r="BX1015" s="10"/>
      <c r="BY1015" s="10"/>
      <c r="BZ1015" s="10"/>
      <c r="CK1015" s="11"/>
      <c r="CL1015" s="11"/>
    </row>
    <row r="1016" spans="58:90" s="3" customFormat="1" x14ac:dyDescent="0.35">
      <c r="BF1016" s="10"/>
      <c r="BG1016" s="10"/>
      <c r="BH1016" s="10"/>
      <c r="BI1016" s="10"/>
      <c r="BJ1016" s="10"/>
      <c r="BK1016" s="10"/>
      <c r="BL1016" s="10"/>
      <c r="BM1016" s="10"/>
      <c r="BN1016" s="10"/>
      <c r="BO1016" s="10"/>
      <c r="BP1016" s="10"/>
      <c r="BQ1016" s="10"/>
      <c r="BR1016" s="10"/>
      <c r="BS1016" s="10"/>
      <c r="BT1016" s="10"/>
      <c r="BU1016" s="10"/>
      <c r="BV1016" s="10"/>
      <c r="BW1016" s="10"/>
      <c r="BX1016" s="10"/>
      <c r="BY1016" s="10"/>
      <c r="BZ1016" s="10"/>
      <c r="CK1016" s="11"/>
      <c r="CL1016" s="11"/>
    </row>
    <row r="1017" spans="58:90" s="3" customFormat="1" x14ac:dyDescent="0.35">
      <c r="BF1017" s="10"/>
      <c r="BG1017" s="10"/>
      <c r="BH1017" s="10"/>
      <c r="BI1017" s="10"/>
      <c r="BJ1017" s="10"/>
      <c r="BK1017" s="10"/>
      <c r="BL1017" s="10"/>
      <c r="BM1017" s="10"/>
      <c r="BN1017" s="10"/>
      <c r="BO1017" s="10"/>
      <c r="BP1017" s="10"/>
      <c r="BQ1017" s="10"/>
      <c r="BR1017" s="10"/>
      <c r="BS1017" s="10"/>
      <c r="BT1017" s="10"/>
      <c r="BU1017" s="10"/>
      <c r="BV1017" s="10"/>
      <c r="BW1017" s="10"/>
      <c r="BX1017" s="10"/>
      <c r="BY1017" s="10"/>
      <c r="BZ1017" s="10"/>
      <c r="CK1017" s="11"/>
      <c r="CL1017" s="11"/>
    </row>
    <row r="1018" spans="58:90" s="3" customFormat="1" x14ac:dyDescent="0.35">
      <c r="BF1018" s="10"/>
      <c r="BG1018" s="10"/>
      <c r="BH1018" s="10"/>
      <c r="BI1018" s="10"/>
      <c r="BJ1018" s="10"/>
      <c r="BK1018" s="10"/>
      <c r="BL1018" s="10"/>
      <c r="BM1018" s="10"/>
      <c r="BN1018" s="10"/>
      <c r="BO1018" s="10"/>
      <c r="BP1018" s="10"/>
      <c r="BQ1018" s="10"/>
      <c r="BR1018" s="10"/>
      <c r="BS1018" s="10"/>
      <c r="BT1018" s="10"/>
      <c r="BU1018" s="10"/>
      <c r="BV1018" s="10"/>
      <c r="BW1018" s="10"/>
      <c r="BX1018" s="10"/>
      <c r="BY1018" s="10"/>
      <c r="BZ1018" s="10"/>
      <c r="CK1018" s="11"/>
      <c r="CL1018" s="11"/>
    </row>
    <row r="1019" spans="58:90" s="3" customFormat="1" x14ac:dyDescent="0.35">
      <c r="BF1019" s="10"/>
      <c r="BG1019" s="10"/>
      <c r="BH1019" s="10"/>
      <c r="BI1019" s="10"/>
      <c r="BJ1019" s="10"/>
      <c r="BK1019" s="10"/>
      <c r="BL1019" s="10"/>
      <c r="BM1019" s="10"/>
      <c r="BN1019" s="10"/>
      <c r="BO1019" s="10"/>
      <c r="BP1019" s="10"/>
      <c r="BQ1019" s="10"/>
      <c r="BR1019" s="10"/>
      <c r="BS1019" s="10"/>
      <c r="BT1019" s="10"/>
      <c r="BU1019" s="10"/>
      <c r="BV1019" s="10"/>
      <c r="BW1019" s="10"/>
      <c r="BX1019" s="10"/>
      <c r="BY1019" s="10"/>
      <c r="BZ1019" s="10"/>
      <c r="CK1019" s="11"/>
      <c r="CL1019" s="11"/>
    </row>
    <row r="1020" spans="58:90" s="3" customFormat="1" x14ac:dyDescent="0.35">
      <c r="BF1020" s="10"/>
      <c r="BG1020" s="10"/>
      <c r="BH1020" s="10"/>
      <c r="BI1020" s="10"/>
      <c r="BJ1020" s="10"/>
      <c r="BK1020" s="10"/>
      <c r="BL1020" s="10"/>
      <c r="BM1020" s="10"/>
      <c r="BN1020" s="10"/>
      <c r="BO1020" s="10"/>
      <c r="BP1020" s="10"/>
      <c r="BQ1020" s="10"/>
      <c r="BR1020" s="10"/>
      <c r="BS1020" s="10"/>
      <c r="BT1020" s="10"/>
      <c r="BU1020" s="10"/>
      <c r="BV1020" s="10"/>
      <c r="BW1020" s="10"/>
      <c r="BX1020" s="10"/>
      <c r="BY1020" s="10"/>
      <c r="BZ1020" s="10"/>
      <c r="CK1020" s="11"/>
      <c r="CL1020" s="11"/>
    </row>
    <row r="1021" spans="58:90" s="3" customFormat="1" x14ac:dyDescent="0.35">
      <c r="BF1021" s="10"/>
      <c r="BG1021" s="10"/>
      <c r="BH1021" s="10"/>
      <c r="BI1021" s="10"/>
      <c r="BJ1021" s="10"/>
      <c r="BK1021" s="10"/>
      <c r="BL1021" s="10"/>
      <c r="BM1021" s="10"/>
      <c r="BN1021" s="10"/>
      <c r="BO1021" s="10"/>
      <c r="BP1021" s="10"/>
      <c r="BQ1021" s="10"/>
      <c r="BR1021" s="10"/>
      <c r="BS1021" s="10"/>
      <c r="BT1021" s="10"/>
      <c r="BU1021" s="10"/>
      <c r="BV1021" s="10"/>
      <c r="BW1021" s="10"/>
      <c r="BX1021" s="10"/>
      <c r="BY1021" s="10"/>
      <c r="BZ1021" s="10"/>
      <c r="CK1021" s="11"/>
      <c r="CL1021" s="11"/>
    </row>
    <row r="1022" spans="58:90" s="3" customFormat="1" x14ac:dyDescent="0.35">
      <c r="BF1022" s="10"/>
      <c r="BG1022" s="10"/>
      <c r="BH1022" s="10"/>
      <c r="BI1022" s="10"/>
      <c r="BJ1022" s="10"/>
      <c r="BK1022" s="10"/>
      <c r="BL1022" s="10"/>
      <c r="BM1022" s="10"/>
      <c r="BN1022" s="10"/>
      <c r="BO1022" s="10"/>
      <c r="BP1022" s="10"/>
      <c r="BQ1022" s="10"/>
      <c r="BR1022" s="10"/>
      <c r="BS1022" s="10"/>
      <c r="BT1022" s="10"/>
      <c r="BU1022" s="10"/>
      <c r="BV1022" s="10"/>
      <c r="BW1022" s="10"/>
      <c r="BX1022" s="10"/>
      <c r="BY1022" s="10"/>
      <c r="BZ1022" s="10"/>
      <c r="CK1022" s="11"/>
      <c r="CL1022" s="11"/>
    </row>
    <row r="1023" spans="58:90" s="3" customFormat="1" x14ac:dyDescent="0.35">
      <c r="BF1023" s="10"/>
      <c r="BG1023" s="10"/>
      <c r="BH1023" s="10"/>
      <c r="BI1023" s="10"/>
      <c r="BJ1023" s="10"/>
      <c r="BK1023" s="10"/>
      <c r="BL1023" s="10"/>
      <c r="BM1023" s="10"/>
      <c r="BN1023" s="10"/>
      <c r="BO1023" s="10"/>
      <c r="BP1023" s="10"/>
      <c r="BQ1023" s="10"/>
      <c r="BR1023" s="10"/>
      <c r="BS1023" s="10"/>
      <c r="BT1023" s="10"/>
      <c r="BU1023" s="10"/>
      <c r="BV1023" s="10"/>
      <c r="BW1023" s="10"/>
      <c r="BX1023" s="10"/>
      <c r="BY1023" s="10"/>
      <c r="BZ1023" s="10"/>
      <c r="CK1023" s="11"/>
      <c r="CL1023" s="11"/>
    </row>
    <row r="1024" spans="58:90" s="3" customFormat="1" x14ac:dyDescent="0.35">
      <c r="BF1024" s="10"/>
      <c r="BG1024" s="10"/>
      <c r="BH1024" s="10"/>
      <c r="BI1024" s="10"/>
      <c r="BJ1024" s="10"/>
      <c r="BK1024" s="10"/>
      <c r="BL1024" s="10"/>
      <c r="BM1024" s="10"/>
      <c r="BN1024" s="10"/>
      <c r="BO1024" s="10"/>
      <c r="BP1024" s="10"/>
      <c r="BQ1024" s="10"/>
      <c r="BR1024" s="10"/>
      <c r="BS1024" s="10"/>
      <c r="BT1024" s="10"/>
      <c r="BU1024" s="10"/>
      <c r="BV1024" s="10"/>
      <c r="BW1024" s="10"/>
      <c r="BX1024" s="10"/>
      <c r="BY1024" s="10"/>
      <c r="BZ1024" s="10"/>
      <c r="CK1024" s="11"/>
      <c r="CL1024" s="11"/>
    </row>
    <row r="1025" spans="58:90" s="3" customFormat="1" x14ac:dyDescent="0.35">
      <c r="BF1025" s="10"/>
      <c r="BG1025" s="10"/>
      <c r="BH1025" s="10"/>
      <c r="BI1025" s="10"/>
      <c r="BJ1025" s="10"/>
      <c r="BK1025" s="10"/>
      <c r="BL1025" s="10"/>
      <c r="BM1025" s="10"/>
      <c r="BN1025" s="10"/>
      <c r="BO1025" s="10"/>
      <c r="BP1025" s="10"/>
      <c r="BQ1025" s="10"/>
      <c r="BR1025" s="10"/>
      <c r="BS1025" s="10"/>
      <c r="BT1025" s="10"/>
      <c r="BU1025" s="10"/>
      <c r="BV1025" s="10"/>
      <c r="BW1025" s="10"/>
      <c r="BX1025" s="10"/>
      <c r="BY1025" s="10"/>
      <c r="BZ1025" s="10"/>
      <c r="CK1025" s="11"/>
      <c r="CL1025" s="11"/>
    </row>
    <row r="1026" spans="58:90" s="3" customFormat="1" x14ac:dyDescent="0.35">
      <c r="BF1026" s="10"/>
      <c r="BG1026" s="10"/>
      <c r="BH1026" s="10"/>
      <c r="BI1026" s="10"/>
      <c r="BJ1026" s="10"/>
      <c r="BK1026" s="10"/>
      <c r="BL1026" s="10"/>
      <c r="BM1026" s="10"/>
      <c r="BN1026" s="10"/>
      <c r="BO1026" s="10"/>
      <c r="BP1026" s="10"/>
      <c r="BQ1026" s="10"/>
      <c r="BR1026" s="10"/>
      <c r="BS1026" s="10"/>
      <c r="BT1026" s="10"/>
      <c r="BU1026" s="10"/>
      <c r="BV1026" s="10"/>
      <c r="BW1026" s="10"/>
      <c r="BX1026" s="10"/>
      <c r="BY1026" s="10"/>
      <c r="BZ1026" s="10"/>
      <c r="CK1026" s="11"/>
      <c r="CL1026" s="11"/>
    </row>
    <row r="1027" spans="58:90" s="3" customFormat="1" x14ac:dyDescent="0.35">
      <c r="BF1027" s="10"/>
      <c r="BG1027" s="10"/>
      <c r="BH1027" s="10"/>
      <c r="BI1027" s="10"/>
      <c r="BJ1027" s="10"/>
      <c r="BK1027" s="10"/>
      <c r="BL1027" s="10"/>
      <c r="BM1027" s="10"/>
      <c r="BN1027" s="10"/>
      <c r="BO1027" s="10"/>
      <c r="BP1027" s="10"/>
      <c r="BQ1027" s="10"/>
      <c r="BR1027" s="10"/>
      <c r="BS1027" s="10"/>
      <c r="BT1027" s="10"/>
      <c r="BU1027" s="10"/>
      <c r="BV1027" s="10"/>
      <c r="BW1027" s="10"/>
      <c r="BX1027" s="10"/>
      <c r="BY1027" s="10"/>
      <c r="BZ1027" s="10"/>
      <c r="CK1027" s="11"/>
      <c r="CL1027" s="11"/>
    </row>
    <row r="1028" spans="58:90" s="3" customFormat="1" x14ac:dyDescent="0.35">
      <c r="BF1028" s="10"/>
      <c r="BG1028" s="10"/>
      <c r="BH1028" s="10"/>
      <c r="BI1028" s="10"/>
      <c r="BJ1028" s="10"/>
      <c r="BK1028" s="10"/>
      <c r="BL1028" s="10"/>
      <c r="BM1028" s="10"/>
      <c r="BN1028" s="10"/>
      <c r="BO1028" s="10"/>
      <c r="BP1028" s="10"/>
      <c r="BQ1028" s="10"/>
      <c r="BR1028" s="10"/>
      <c r="BS1028" s="10"/>
      <c r="BT1028" s="10"/>
      <c r="BU1028" s="10"/>
      <c r="BV1028" s="10"/>
      <c r="BW1028" s="10"/>
      <c r="BX1028" s="10"/>
      <c r="BY1028" s="10"/>
      <c r="BZ1028" s="10"/>
      <c r="CK1028" s="11"/>
      <c r="CL1028" s="11"/>
    </row>
    <row r="1029" spans="58:90" s="3" customFormat="1" x14ac:dyDescent="0.35">
      <c r="BF1029" s="10"/>
      <c r="BG1029" s="10"/>
      <c r="BH1029" s="10"/>
      <c r="BI1029" s="10"/>
      <c r="BJ1029" s="10"/>
      <c r="BK1029" s="10"/>
      <c r="BL1029" s="10"/>
      <c r="BM1029" s="10"/>
      <c r="BN1029" s="10"/>
      <c r="BO1029" s="10"/>
      <c r="BP1029" s="10"/>
      <c r="BQ1029" s="10"/>
      <c r="BR1029" s="10"/>
      <c r="BS1029" s="10"/>
      <c r="BT1029" s="10"/>
      <c r="BU1029" s="10"/>
      <c r="BV1029" s="10"/>
      <c r="BW1029" s="10"/>
      <c r="BX1029" s="10"/>
      <c r="BY1029" s="10"/>
      <c r="BZ1029" s="10"/>
      <c r="CK1029" s="11"/>
      <c r="CL1029" s="11"/>
    </row>
    <row r="1030" spans="58:90" s="3" customFormat="1" x14ac:dyDescent="0.35">
      <c r="BF1030" s="10"/>
      <c r="BG1030" s="10"/>
      <c r="BH1030" s="10"/>
      <c r="BI1030" s="10"/>
      <c r="BJ1030" s="10"/>
      <c r="BK1030" s="10"/>
      <c r="BL1030" s="10"/>
      <c r="BM1030" s="10"/>
      <c r="BN1030" s="10"/>
      <c r="BO1030" s="10"/>
      <c r="BP1030" s="10"/>
      <c r="BQ1030" s="10"/>
      <c r="BR1030" s="10"/>
      <c r="BS1030" s="10"/>
      <c r="BT1030" s="10"/>
      <c r="BU1030" s="10"/>
      <c r="BV1030" s="10"/>
      <c r="BW1030" s="10"/>
      <c r="BX1030" s="10"/>
      <c r="BY1030" s="10"/>
      <c r="BZ1030" s="10"/>
      <c r="CK1030" s="11"/>
      <c r="CL1030" s="11"/>
    </row>
    <row r="1031" spans="58:90" s="3" customFormat="1" x14ac:dyDescent="0.35">
      <c r="BF1031" s="10"/>
      <c r="BG1031" s="10"/>
      <c r="BH1031" s="10"/>
      <c r="BI1031" s="10"/>
      <c r="BJ1031" s="10"/>
      <c r="BK1031" s="10"/>
      <c r="BL1031" s="10"/>
      <c r="BM1031" s="10"/>
      <c r="BN1031" s="10"/>
      <c r="BO1031" s="10"/>
      <c r="BP1031" s="10"/>
      <c r="BQ1031" s="10"/>
      <c r="BR1031" s="10"/>
      <c r="BS1031" s="10"/>
      <c r="BT1031" s="10"/>
      <c r="BU1031" s="10"/>
      <c r="BV1031" s="10"/>
      <c r="BW1031" s="10"/>
      <c r="BX1031" s="10"/>
      <c r="BY1031" s="10"/>
      <c r="BZ1031" s="10"/>
      <c r="CK1031" s="11"/>
      <c r="CL1031" s="11"/>
    </row>
    <row r="1032" spans="58:90" s="3" customFormat="1" x14ac:dyDescent="0.35">
      <c r="BF1032" s="10"/>
      <c r="BG1032" s="10"/>
      <c r="BH1032" s="10"/>
      <c r="BI1032" s="10"/>
      <c r="BJ1032" s="10"/>
      <c r="BK1032" s="10"/>
      <c r="BL1032" s="10"/>
      <c r="BM1032" s="10"/>
      <c r="BN1032" s="10"/>
      <c r="BO1032" s="10"/>
      <c r="BP1032" s="10"/>
      <c r="BQ1032" s="10"/>
      <c r="BR1032" s="10"/>
      <c r="BS1032" s="10"/>
      <c r="BT1032" s="10"/>
      <c r="BU1032" s="10"/>
      <c r="BV1032" s="10"/>
      <c r="BW1032" s="10"/>
      <c r="BX1032" s="10"/>
      <c r="BY1032" s="10"/>
      <c r="BZ1032" s="10"/>
      <c r="CK1032" s="11"/>
      <c r="CL1032" s="11"/>
    </row>
    <row r="1033" spans="58:90" s="3" customFormat="1" x14ac:dyDescent="0.35">
      <c r="BF1033" s="10"/>
      <c r="BG1033" s="10"/>
      <c r="BH1033" s="10"/>
      <c r="BI1033" s="10"/>
      <c r="BJ1033" s="10"/>
      <c r="BK1033" s="10"/>
      <c r="BL1033" s="10"/>
      <c r="BM1033" s="10"/>
      <c r="BN1033" s="10"/>
      <c r="BO1033" s="10"/>
      <c r="BP1033" s="10"/>
      <c r="BQ1033" s="10"/>
      <c r="BR1033" s="10"/>
      <c r="BS1033" s="10"/>
      <c r="BT1033" s="10"/>
      <c r="BU1033" s="10"/>
      <c r="BV1033" s="10"/>
      <c r="BW1033" s="10"/>
      <c r="BX1033" s="10"/>
      <c r="BY1033" s="10"/>
      <c r="BZ1033" s="10"/>
      <c r="CK1033" s="11"/>
      <c r="CL1033" s="11"/>
    </row>
    <row r="1034" spans="58:90" s="3" customFormat="1" x14ac:dyDescent="0.35">
      <c r="BF1034" s="10"/>
      <c r="BG1034" s="10"/>
      <c r="BH1034" s="10"/>
      <c r="BI1034" s="10"/>
      <c r="BJ1034" s="10"/>
      <c r="BK1034" s="10"/>
      <c r="BL1034" s="10"/>
      <c r="BM1034" s="10"/>
      <c r="BN1034" s="10"/>
      <c r="BO1034" s="10"/>
      <c r="BP1034" s="10"/>
      <c r="BQ1034" s="10"/>
      <c r="BR1034" s="10"/>
      <c r="BS1034" s="10"/>
      <c r="BT1034" s="10"/>
      <c r="BU1034" s="10"/>
      <c r="BV1034" s="10"/>
      <c r="BW1034" s="10"/>
      <c r="BX1034" s="10"/>
      <c r="BY1034" s="10"/>
      <c r="BZ1034" s="10"/>
      <c r="CK1034" s="11"/>
      <c r="CL1034" s="11"/>
    </row>
    <row r="1035" spans="58:90" s="3" customFormat="1" x14ac:dyDescent="0.35">
      <c r="BF1035" s="10"/>
      <c r="BG1035" s="10"/>
      <c r="BH1035" s="10"/>
      <c r="BI1035" s="10"/>
      <c r="BJ1035" s="10"/>
      <c r="BK1035" s="10"/>
      <c r="BL1035" s="10"/>
      <c r="BM1035" s="10"/>
      <c r="BN1035" s="10"/>
      <c r="BO1035" s="10"/>
      <c r="BP1035" s="10"/>
      <c r="BQ1035" s="10"/>
      <c r="BR1035" s="10"/>
      <c r="BS1035" s="10"/>
      <c r="BT1035" s="10"/>
      <c r="BU1035" s="10"/>
      <c r="BV1035" s="10"/>
      <c r="BW1035" s="10"/>
      <c r="BX1035" s="10"/>
      <c r="BY1035" s="10"/>
      <c r="BZ1035" s="10"/>
      <c r="CK1035" s="11"/>
      <c r="CL1035" s="11"/>
    </row>
    <row r="1036" spans="58:90" s="3" customFormat="1" x14ac:dyDescent="0.35">
      <c r="BF1036" s="10"/>
      <c r="BG1036" s="10"/>
      <c r="BH1036" s="10"/>
      <c r="BI1036" s="10"/>
      <c r="BJ1036" s="10"/>
      <c r="BK1036" s="10"/>
      <c r="BL1036" s="10"/>
      <c r="BM1036" s="10"/>
      <c r="BN1036" s="10"/>
      <c r="BO1036" s="10"/>
      <c r="BP1036" s="10"/>
      <c r="BQ1036" s="10"/>
      <c r="BR1036" s="10"/>
      <c r="BS1036" s="10"/>
      <c r="BT1036" s="10"/>
      <c r="BU1036" s="10"/>
      <c r="BV1036" s="10"/>
      <c r="BW1036" s="10"/>
      <c r="BX1036" s="10"/>
      <c r="BY1036" s="10"/>
      <c r="BZ1036" s="10"/>
      <c r="CK1036" s="11"/>
      <c r="CL1036" s="11"/>
    </row>
    <row r="1037" spans="58:90" s="3" customFormat="1" x14ac:dyDescent="0.35">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K1037" s="11"/>
      <c r="CL1037" s="11"/>
    </row>
    <row r="1038" spans="58:90" s="3" customFormat="1" x14ac:dyDescent="0.35">
      <c r="BF1038" s="10"/>
      <c r="BG1038" s="10"/>
      <c r="BH1038" s="10"/>
      <c r="BI1038" s="10"/>
      <c r="BJ1038" s="10"/>
      <c r="BK1038" s="10"/>
      <c r="BL1038" s="10"/>
      <c r="BM1038" s="10"/>
      <c r="BN1038" s="10"/>
      <c r="BO1038" s="10"/>
      <c r="BP1038" s="10"/>
      <c r="BQ1038" s="10"/>
      <c r="BR1038" s="10"/>
      <c r="BS1038" s="10"/>
      <c r="BT1038" s="10"/>
      <c r="BU1038" s="10"/>
      <c r="BV1038" s="10"/>
      <c r="BW1038" s="10"/>
      <c r="BX1038" s="10"/>
      <c r="BY1038" s="10"/>
      <c r="BZ1038" s="10"/>
      <c r="CK1038" s="11"/>
      <c r="CL1038" s="11"/>
    </row>
    <row r="1039" spans="58:90" s="3" customFormat="1" x14ac:dyDescent="0.35">
      <c r="BF1039" s="10"/>
      <c r="BG1039" s="10"/>
      <c r="BH1039" s="10"/>
      <c r="BI1039" s="10"/>
      <c r="BJ1039" s="10"/>
      <c r="BK1039" s="10"/>
      <c r="BL1039" s="10"/>
      <c r="BM1039" s="10"/>
      <c r="BN1039" s="10"/>
      <c r="BO1039" s="10"/>
      <c r="BP1039" s="10"/>
      <c r="BQ1039" s="10"/>
      <c r="BR1039" s="10"/>
      <c r="BS1039" s="10"/>
      <c r="BT1039" s="10"/>
      <c r="BU1039" s="10"/>
      <c r="BV1039" s="10"/>
      <c r="BW1039" s="10"/>
      <c r="BX1039" s="10"/>
      <c r="BY1039" s="10"/>
      <c r="BZ1039" s="10"/>
      <c r="CK1039" s="11"/>
      <c r="CL1039" s="11"/>
    </row>
    <row r="1040" spans="58:90" s="3" customFormat="1" x14ac:dyDescent="0.35">
      <c r="BF1040" s="10"/>
      <c r="BG1040" s="10"/>
      <c r="BH1040" s="10"/>
      <c r="BI1040" s="10"/>
      <c r="BJ1040" s="10"/>
      <c r="BK1040" s="10"/>
      <c r="BL1040" s="10"/>
      <c r="BM1040" s="10"/>
      <c r="BN1040" s="10"/>
      <c r="BO1040" s="10"/>
      <c r="BP1040" s="10"/>
      <c r="BQ1040" s="10"/>
      <c r="BR1040" s="10"/>
      <c r="BS1040" s="10"/>
      <c r="BT1040" s="10"/>
      <c r="BU1040" s="10"/>
      <c r="BV1040" s="10"/>
      <c r="BW1040" s="10"/>
      <c r="BX1040" s="10"/>
      <c r="BY1040" s="10"/>
      <c r="BZ1040" s="10"/>
      <c r="CK1040" s="11"/>
      <c r="CL1040" s="11"/>
    </row>
    <row r="1041" spans="58:90" s="3" customFormat="1" x14ac:dyDescent="0.35">
      <c r="BF1041" s="10"/>
      <c r="BG1041" s="10"/>
      <c r="BH1041" s="10"/>
      <c r="BI1041" s="10"/>
      <c r="BJ1041" s="10"/>
      <c r="BK1041" s="10"/>
      <c r="BL1041" s="10"/>
      <c r="BM1041" s="10"/>
      <c r="BN1041" s="10"/>
      <c r="BO1041" s="10"/>
      <c r="BP1041" s="10"/>
      <c r="BQ1041" s="10"/>
      <c r="BR1041" s="10"/>
      <c r="BS1041" s="10"/>
      <c r="BT1041" s="10"/>
      <c r="BU1041" s="10"/>
      <c r="BV1041" s="10"/>
      <c r="BW1041" s="10"/>
      <c r="BX1041" s="10"/>
      <c r="BY1041" s="10"/>
      <c r="BZ1041" s="10"/>
      <c r="CK1041" s="11"/>
      <c r="CL1041" s="11"/>
    </row>
    <row r="1042" spans="58:90" s="3" customFormat="1" x14ac:dyDescent="0.35">
      <c r="BF1042" s="10"/>
      <c r="BG1042" s="10"/>
      <c r="BH1042" s="10"/>
      <c r="BI1042" s="10"/>
      <c r="BJ1042" s="10"/>
      <c r="BK1042" s="10"/>
      <c r="BL1042" s="10"/>
      <c r="BM1042" s="10"/>
      <c r="BN1042" s="10"/>
      <c r="BO1042" s="10"/>
      <c r="BP1042" s="10"/>
      <c r="BQ1042" s="10"/>
      <c r="BR1042" s="10"/>
      <c r="BS1042" s="10"/>
      <c r="BT1042" s="10"/>
      <c r="BU1042" s="10"/>
      <c r="BV1042" s="10"/>
      <c r="BW1042" s="10"/>
      <c r="BX1042" s="10"/>
      <c r="BY1042" s="10"/>
      <c r="BZ1042" s="10"/>
      <c r="CK1042" s="11"/>
      <c r="CL1042" s="11"/>
    </row>
    <row r="1043" spans="58:90" s="3" customFormat="1" x14ac:dyDescent="0.35">
      <c r="BF1043" s="10"/>
      <c r="BG1043" s="10"/>
      <c r="BH1043" s="10"/>
      <c r="BI1043" s="10"/>
      <c r="BJ1043" s="10"/>
      <c r="BK1043" s="10"/>
      <c r="BL1043" s="10"/>
      <c r="BM1043" s="10"/>
      <c r="BN1043" s="10"/>
      <c r="BO1043" s="10"/>
      <c r="BP1043" s="10"/>
      <c r="BQ1043" s="10"/>
      <c r="BR1043" s="10"/>
      <c r="BS1043" s="10"/>
      <c r="BT1043" s="10"/>
      <c r="BU1043" s="10"/>
      <c r="BV1043" s="10"/>
      <c r="BW1043" s="10"/>
      <c r="BX1043" s="10"/>
      <c r="BY1043" s="10"/>
      <c r="BZ1043" s="10"/>
      <c r="CK1043" s="11"/>
      <c r="CL1043" s="11"/>
    </row>
    <row r="1044" spans="58:90" s="3" customFormat="1" x14ac:dyDescent="0.35">
      <c r="BF1044" s="10"/>
      <c r="BG1044" s="10"/>
      <c r="BH1044" s="10"/>
      <c r="BI1044" s="10"/>
      <c r="BJ1044" s="10"/>
      <c r="BK1044" s="10"/>
      <c r="BL1044" s="10"/>
      <c r="BM1044" s="10"/>
      <c r="BN1044" s="10"/>
      <c r="BO1044" s="10"/>
      <c r="BP1044" s="10"/>
      <c r="BQ1044" s="10"/>
      <c r="BR1044" s="10"/>
      <c r="BS1044" s="10"/>
      <c r="BT1044" s="10"/>
      <c r="BU1044" s="10"/>
      <c r="BV1044" s="10"/>
      <c r="BW1044" s="10"/>
      <c r="BX1044" s="10"/>
      <c r="BY1044" s="10"/>
      <c r="BZ1044" s="10"/>
      <c r="CK1044" s="11"/>
      <c r="CL1044" s="11"/>
    </row>
    <row r="1045" spans="58:90" s="3" customFormat="1" x14ac:dyDescent="0.35">
      <c r="BF1045" s="10"/>
      <c r="BG1045" s="10"/>
      <c r="BH1045" s="10"/>
      <c r="BI1045" s="10"/>
      <c r="BJ1045" s="10"/>
      <c r="BK1045" s="10"/>
      <c r="BL1045" s="10"/>
      <c r="BM1045" s="10"/>
      <c r="BN1045" s="10"/>
      <c r="BO1045" s="10"/>
      <c r="BP1045" s="10"/>
      <c r="BQ1045" s="10"/>
      <c r="BR1045" s="10"/>
      <c r="BS1045" s="10"/>
      <c r="BT1045" s="10"/>
      <c r="BU1045" s="10"/>
      <c r="BV1045" s="10"/>
      <c r="BW1045" s="10"/>
      <c r="BX1045" s="10"/>
      <c r="BY1045" s="10"/>
      <c r="BZ1045" s="10"/>
      <c r="CK1045" s="11"/>
      <c r="CL1045" s="11"/>
    </row>
    <row r="1046" spans="58:90" s="3" customFormat="1" x14ac:dyDescent="0.35">
      <c r="BF1046" s="10"/>
      <c r="BG1046" s="10"/>
      <c r="BH1046" s="10"/>
      <c r="BI1046" s="10"/>
      <c r="BJ1046" s="10"/>
      <c r="BK1046" s="10"/>
      <c r="BL1046" s="10"/>
      <c r="BM1046" s="10"/>
      <c r="BN1046" s="10"/>
      <c r="BO1046" s="10"/>
      <c r="BP1046" s="10"/>
      <c r="BQ1046" s="10"/>
      <c r="BR1046" s="10"/>
      <c r="BS1046" s="10"/>
      <c r="BT1046" s="10"/>
      <c r="BU1046" s="10"/>
      <c r="BV1046" s="10"/>
      <c r="BW1046" s="10"/>
      <c r="BX1046" s="10"/>
      <c r="BY1046" s="10"/>
      <c r="BZ1046" s="10"/>
      <c r="CK1046" s="11"/>
      <c r="CL1046" s="11"/>
    </row>
    <row r="1047" spans="58:90" s="3" customFormat="1" x14ac:dyDescent="0.35">
      <c r="BF1047" s="10"/>
      <c r="BG1047" s="10"/>
      <c r="BH1047" s="10"/>
      <c r="BI1047" s="10"/>
      <c r="BJ1047" s="10"/>
      <c r="BK1047" s="10"/>
      <c r="BL1047" s="10"/>
      <c r="BM1047" s="10"/>
      <c r="BN1047" s="10"/>
      <c r="BO1047" s="10"/>
      <c r="BP1047" s="10"/>
      <c r="BQ1047" s="10"/>
      <c r="BR1047" s="10"/>
      <c r="BS1047" s="10"/>
      <c r="BT1047" s="10"/>
      <c r="BU1047" s="10"/>
      <c r="BV1047" s="10"/>
      <c r="BW1047" s="10"/>
      <c r="BX1047" s="10"/>
      <c r="BY1047" s="10"/>
      <c r="BZ1047" s="10"/>
      <c r="CK1047" s="11"/>
      <c r="CL1047" s="11"/>
    </row>
    <row r="1048" spans="58:90" s="3" customFormat="1" x14ac:dyDescent="0.35">
      <c r="BF1048" s="10"/>
      <c r="BG1048" s="10"/>
      <c r="BH1048" s="10"/>
      <c r="BI1048" s="10"/>
      <c r="BJ1048" s="10"/>
      <c r="BK1048" s="10"/>
      <c r="BL1048" s="10"/>
      <c r="BM1048" s="10"/>
      <c r="BN1048" s="10"/>
      <c r="BO1048" s="10"/>
      <c r="BP1048" s="10"/>
      <c r="BQ1048" s="10"/>
      <c r="BR1048" s="10"/>
      <c r="BS1048" s="10"/>
      <c r="BT1048" s="10"/>
      <c r="BU1048" s="10"/>
      <c r="BV1048" s="10"/>
      <c r="BW1048" s="10"/>
      <c r="BX1048" s="10"/>
      <c r="BY1048" s="10"/>
      <c r="BZ1048" s="10"/>
      <c r="CK1048" s="11"/>
      <c r="CL1048" s="11"/>
    </row>
    <row r="1049" spans="58:90" s="3" customFormat="1" x14ac:dyDescent="0.35">
      <c r="BF1049" s="10"/>
      <c r="BG1049" s="10"/>
      <c r="BH1049" s="10"/>
      <c r="BI1049" s="10"/>
      <c r="BJ1049" s="10"/>
      <c r="BK1049" s="10"/>
      <c r="BL1049" s="10"/>
      <c r="BM1049" s="10"/>
      <c r="BN1049" s="10"/>
      <c r="BO1049" s="10"/>
      <c r="BP1049" s="10"/>
      <c r="BQ1049" s="10"/>
      <c r="BR1049" s="10"/>
      <c r="BS1049" s="10"/>
      <c r="BT1049" s="10"/>
      <c r="BU1049" s="10"/>
      <c r="BV1049" s="10"/>
      <c r="BW1049" s="10"/>
      <c r="BX1049" s="10"/>
      <c r="BY1049" s="10"/>
      <c r="BZ1049" s="10"/>
      <c r="CK1049" s="11"/>
      <c r="CL1049" s="11"/>
    </row>
    <row r="1050" spans="58:90" s="3" customFormat="1" x14ac:dyDescent="0.35">
      <c r="BF1050" s="10"/>
      <c r="BG1050" s="10"/>
      <c r="BH1050" s="10"/>
      <c r="BI1050" s="10"/>
      <c r="BJ1050" s="10"/>
      <c r="BK1050" s="10"/>
      <c r="BL1050" s="10"/>
      <c r="BM1050" s="10"/>
      <c r="BN1050" s="10"/>
      <c r="BO1050" s="10"/>
      <c r="BP1050" s="10"/>
      <c r="BQ1050" s="10"/>
      <c r="BR1050" s="10"/>
      <c r="BS1050" s="10"/>
      <c r="BT1050" s="10"/>
      <c r="BU1050" s="10"/>
      <c r="BV1050" s="10"/>
      <c r="BW1050" s="10"/>
      <c r="BX1050" s="10"/>
      <c r="BY1050" s="10"/>
      <c r="BZ1050" s="10"/>
      <c r="CK1050" s="11"/>
      <c r="CL1050" s="11"/>
    </row>
    <row r="1051" spans="58:90" s="3" customFormat="1" x14ac:dyDescent="0.35">
      <c r="BF1051" s="10"/>
      <c r="BG1051" s="10"/>
      <c r="BH1051" s="10"/>
      <c r="BI1051" s="10"/>
      <c r="BJ1051" s="10"/>
      <c r="BK1051" s="10"/>
      <c r="BL1051" s="10"/>
      <c r="BM1051" s="10"/>
      <c r="BN1051" s="10"/>
      <c r="BO1051" s="10"/>
      <c r="BP1051" s="10"/>
      <c r="BQ1051" s="10"/>
      <c r="BR1051" s="10"/>
      <c r="BS1051" s="10"/>
      <c r="BT1051" s="10"/>
      <c r="BU1051" s="10"/>
      <c r="BV1051" s="10"/>
      <c r="BW1051" s="10"/>
      <c r="BX1051" s="10"/>
      <c r="BY1051" s="10"/>
      <c r="BZ1051" s="10"/>
      <c r="CK1051" s="11"/>
      <c r="CL1051" s="11"/>
    </row>
    <row r="1052" spans="58:90" s="3" customFormat="1" x14ac:dyDescent="0.35">
      <c r="BF1052" s="10"/>
      <c r="BG1052" s="10"/>
      <c r="BH1052" s="10"/>
      <c r="BI1052" s="10"/>
      <c r="BJ1052" s="10"/>
      <c r="BK1052" s="10"/>
      <c r="BL1052" s="10"/>
      <c r="BM1052" s="10"/>
      <c r="BN1052" s="10"/>
      <c r="BO1052" s="10"/>
      <c r="BP1052" s="10"/>
      <c r="BQ1052" s="10"/>
      <c r="BR1052" s="10"/>
      <c r="BS1052" s="10"/>
      <c r="BT1052" s="10"/>
      <c r="BU1052" s="10"/>
      <c r="BV1052" s="10"/>
      <c r="BW1052" s="10"/>
      <c r="BX1052" s="10"/>
      <c r="BY1052" s="10"/>
      <c r="BZ1052" s="10"/>
      <c r="CK1052" s="11"/>
      <c r="CL1052" s="11"/>
    </row>
    <row r="1053" spans="58:90" s="3" customFormat="1" x14ac:dyDescent="0.35">
      <c r="BF1053" s="10"/>
      <c r="BG1053" s="10"/>
      <c r="BH1053" s="10"/>
      <c r="BI1053" s="10"/>
      <c r="BJ1053" s="10"/>
      <c r="BK1053" s="10"/>
      <c r="BL1053" s="10"/>
      <c r="BM1053" s="10"/>
      <c r="BN1053" s="10"/>
      <c r="BO1053" s="10"/>
      <c r="BP1053" s="10"/>
      <c r="BQ1053" s="10"/>
      <c r="BR1053" s="10"/>
      <c r="BS1053" s="10"/>
      <c r="BT1053" s="10"/>
      <c r="BU1053" s="10"/>
      <c r="BV1053" s="10"/>
      <c r="BW1053" s="10"/>
      <c r="BX1053" s="10"/>
      <c r="BY1053" s="10"/>
      <c r="BZ1053" s="10"/>
      <c r="CK1053" s="11"/>
      <c r="CL1053" s="11"/>
    </row>
    <row r="1054" spans="58:90" s="3" customFormat="1" x14ac:dyDescent="0.35">
      <c r="BF1054" s="10"/>
      <c r="BG1054" s="10"/>
      <c r="BH1054" s="10"/>
      <c r="BI1054" s="10"/>
      <c r="BJ1054" s="10"/>
      <c r="BK1054" s="10"/>
      <c r="BL1054" s="10"/>
      <c r="BM1054" s="10"/>
      <c r="BN1054" s="10"/>
      <c r="BO1054" s="10"/>
      <c r="BP1054" s="10"/>
      <c r="BQ1054" s="10"/>
      <c r="BR1054" s="10"/>
      <c r="BS1054" s="10"/>
      <c r="BT1054" s="10"/>
      <c r="BU1054" s="10"/>
      <c r="BV1054" s="10"/>
      <c r="BW1054" s="10"/>
      <c r="BX1054" s="10"/>
      <c r="BY1054" s="10"/>
      <c r="BZ1054" s="10"/>
      <c r="CK1054" s="11"/>
      <c r="CL1054" s="11"/>
    </row>
    <row r="1055" spans="58:90" s="3" customFormat="1" x14ac:dyDescent="0.35">
      <c r="BF1055" s="10"/>
      <c r="BG1055" s="10"/>
      <c r="BH1055" s="10"/>
      <c r="BI1055" s="10"/>
      <c r="BJ1055" s="10"/>
      <c r="BK1055" s="10"/>
      <c r="BL1055" s="10"/>
      <c r="BM1055" s="10"/>
      <c r="BN1055" s="10"/>
      <c r="BO1055" s="10"/>
      <c r="BP1055" s="10"/>
      <c r="BQ1055" s="10"/>
      <c r="BR1055" s="10"/>
      <c r="BS1055" s="10"/>
      <c r="BT1055" s="10"/>
      <c r="BU1055" s="10"/>
      <c r="BV1055" s="10"/>
      <c r="BW1055" s="10"/>
      <c r="BX1055" s="10"/>
      <c r="BY1055" s="10"/>
      <c r="BZ1055" s="10"/>
      <c r="CK1055" s="11"/>
      <c r="CL1055" s="11"/>
    </row>
    <row r="1056" spans="58:90" s="3" customFormat="1" x14ac:dyDescent="0.35">
      <c r="BF1056" s="10"/>
      <c r="BG1056" s="10"/>
      <c r="BH1056" s="10"/>
      <c r="BI1056" s="10"/>
      <c r="BJ1056" s="10"/>
      <c r="BK1056" s="10"/>
      <c r="BL1056" s="10"/>
      <c r="BM1056" s="10"/>
      <c r="BN1056" s="10"/>
      <c r="BO1056" s="10"/>
      <c r="BP1056" s="10"/>
      <c r="BQ1056" s="10"/>
      <c r="BR1056" s="10"/>
      <c r="BS1056" s="10"/>
      <c r="BT1056" s="10"/>
      <c r="BU1056" s="10"/>
      <c r="BV1056" s="10"/>
      <c r="BW1056" s="10"/>
      <c r="BX1056" s="10"/>
      <c r="BY1056" s="10"/>
      <c r="BZ1056" s="10"/>
      <c r="CK1056" s="11"/>
      <c r="CL1056" s="11"/>
    </row>
    <row r="1057" spans="58:90" s="3" customFormat="1" x14ac:dyDescent="0.35">
      <c r="BF1057" s="10"/>
      <c r="BG1057" s="10"/>
      <c r="BH1057" s="10"/>
      <c r="BI1057" s="10"/>
      <c r="BJ1057" s="10"/>
      <c r="BK1057" s="10"/>
      <c r="BL1057" s="10"/>
      <c r="BM1057" s="10"/>
      <c r="BN1057" s="10"/>
      <c r="BO1057" s="10"/>
      <c r="BP1057" s="10"/>
      <c r="BQ1057" s="10"/>
      <c r="BR1057" s="10"/>
      <c r="BS1057" s="10"/>
      <c r="BT1057" s="10"/>
      <c r="BU1057" s="10"/>
      <c r="BV1057" s="10"/>
      <c r="BW1057" s="10"/>
      <c r="BX1057" s="10"/>
      <c r="BY1057" s="10"/>
      <c r="BZ1057" s="10"/>
      <c r="CK1057" s="11"/>
      <c r="CL1057" s="11"/>
    </row>
    <row r="1058" spans="58:90" s="3" customFormat="1" x14ac:dyDescent="0.35">
      <c r="BF1058" s="10"/>
      <c r="BG1058" s="10"/>
      <c r="BH1058" s="10"/>
      <c r="BI1058" s="10"/>
      <c r="BJ1058" s="10"/>
      <c r="BK1058" s="10"/>
      <c r="BL1058" s="10"/>
      <c r="BM1058" s="10"/>
      <c r="BN1058" s="10"/>
      <c r="BO1058" s="10"/>
      <c r="BP1058" s="10"/>
      <c r="BQ1058" s="10"/>
      <c r="BR1058" s="10"/>
      <c r="BS1058" s="10"/>
      <c r="BT1058" s="10"/>
      <c r="BU1058" s="10"/>
      <c r="BV1058" s="10"/>
      <c r="BW1058" s="10"/>
      <c r="BX1058" s="10"/>
      <c r="BY1058" s="10"/>
      <c r="BZ1058" s="10"/>
      <c r="CK1058" s="11"/>
      <c r="CL1058" s="11"/>
    </row>
    <row r="1059" spans="58:90" s="3" customFormat="1" x14ac:dyDescent="0.35">
      <c r="BF1059" s="10"/>
      <c r="BG1059" s="10"/>
      <c r="BH1059" s="10"/>
      <c r="BI1059" s="10"/>
      <c r="BJ1059" s="10"/>
      <c r="BK1059" s="10"/>
      <c r="BL1059" s="10"/>
      <c r="BM1059" s="10"/>
      <c r="BN1059" s="10"/>
      <c r="BO1059" s="10"/>
      <c r="BP1059" s="10"/>
      <c r="BQ1059" s="10"/>
      <c r="BR1059" s="10"/>
      <c r="BS1059" s="10"/>
      <c r="BT1059" s="10"/>
      <c r="BU1059" s="10"/>
      <c r="BV1059" s="10"/>
      <c r="BW1059" s="10"/>
      <c r="BX1059" s="10"/>
      <c r="BY1059" s="10"/>
      <c r="BZ1059" s="10"/>
      <c r="CK1059" s="11"/>
      <c r="CL1059" s="11"/>
    </row>
    <row r="1060" spans="58:90" s="3" customFormat="1" x14ac:dyDescent="0.35">
      <c r="BF1060" s="10"/>
      <c r="BG1060" s="10"/>
      <c r="BH1060" s="10"/>
      <c r="BI1060" s="10"/>
      <c r="BJ1060" s="10"/>
      <c r="BK1060" s="10"/>
      <c r="BL1060" s="10"/>
      <c r="BM1060" s="10"/>
      <c r="BN1060" s="10"/>
      <c r="BO1060" s="10"/>
      <c r="BP1060" s="10"/>
      <c r="BQ1060" s="10"/>
      <c r="BR1060" s="10"/>
      <c r="BS1060" s="10"/>
      <c r="BT1060" s="10"/>
      <c r="BU1060" s="10"/>
      <c r="BV1060" s="10"/>
      <c r="BW1060" s="10"/>
      <c r="BX1060" s="10"/>
      <c r="BY1060" s="10"/>
      <c r="BZ1060" s="10"/>
      <c r="CK1060" s="11"/>
      <c r="CL1060" s="11"/>
    </row>
    <row r="1061" spans="58:90" s="3" customFormat="1" x14ac:dyDescent="0.35">
      <c r="BF1061" s="10"/>
      <c r="BG1061" s="10"/>
      <c r="BH1061" s="10"/>
      <c r="BI1061" s="10"/>
      <c r="BJ1061" s="10"/>
      <c r="BK1061" s="10"/>
      <c r="BL1061" s="10"/>
      <c r="BM1061" s="10"/>
      <c r="BN1061" s="10"/>
      <c r="BO1061" s="10"/>
      <c r="BP1061" s="10"/>
      <c r="BQ1061" s="10"/>
      <c r="BR1061" s="10"/>
      <c r="BS1061" s="10"/>
      <c r="BT1061" s="10"/>
      <c r="BU1061" s="10"/>
      <c r="BV1061" s="10"/>
      <c r="BW1061" s="10"/>
      <c r="BX1061" s="10"/>
      <c r="BY1061" s="10"/>
      <c r="BZ1061" s="10"/>
      <c r="CK1061" s="11"/>
      <c r="CL1061" s="11"/>
    </row>
    <row r="1062" spans="58:90" s="3" customFormat="1" x14ac:dyDescent="0.35">
      <c r="BF1062" s="10"/>
      <c r="BG1062" s="10"/>
      <c r="BH1062" s="10"/>
      <c r="BI1062" s="10"/>
      <c r="BJ1062" s="10"/>
      <c r="BK1062" s="10"/>
      <c r="BL1062" s="10"/>
      <c r="BM1062" s="10"/>
      <c r="BN1062" s="10"/>
      <c r="BO1062" s="10"/>
      <c r="BP1062" s="10"/>
      <c r="BQ1062" s="10"/>
      <c r="BR1062" s="10"/>
      <c r="BS1062" s="10"/>
      <c r="BT1062" s="10"/>
      <c r="BU1062" s="10"/>
      <c r="BV1062" s="10"/>
      <c r="BW1062" s="10"/>
      <c r="BX1062" s="10"/>
      <c r="BY1062" s="10"/>
      <c r="BZ1062" s="10"/>
      <c r="CK1062" s="11"/>
      <c r="CL1062" s="11"/>
    </row>
    <row r="1063" spans="58:90" s="3" customFormat="1" x14ac:dyDescent="0.35">
      <c r="BF1063" s="10"/>
      <c r="BG1063" s="10"/>
      <c r="BH1063" s="10"/>
      <c r="BI1063" s="10"/>
      <c r="BJ1063" s="10"/>
      <c r="BK1063" s="10"/>
      <c r="BL1063" s="10"/>
      <c r="BM1063" s="10"/>
      <c r="BN1063" s="10"/>
      <c r="BO1063" s="10"/>
      <c r="BP1063" s="10"/>
      <c r="BQ1063" s="10"/>
      <c r="BR1063" s="10"/>
      <c r="BS1063" s="10"/>
      <c r="BT1063" s="10"/>
      <c r="BU1063" s="10"/>
      <c r="BV1063" s="10"/>
      <c r="BW1063" s="10"/>
      <c r="BX1063" s="10"/>
      <c r="BY1063" s="10"/>
      <c r="BZ1063" s="10"/>
      <c r="CK1063" s="11"/>
      <c r="CL1063" s="11"/>
    </row>
    <row r="1064" spans="58:90" s="3" customFormat="1" x14ac:dyDescent="0.35">
      <c r="BF1064" s="10"/>
      <c r="BG1064" s="10"/>
      <c r="BH1064" s="10"/>
      <c r="BI1064" s="10"/>
      <c r="BJ1064" s="10"/>
      <c r="BK1064" s="10"/>
      <c r="BL1064" s="10"/>
      <c r="BM1064" s="10"/>
      <c r="BN1064" s="10"/>
      <c r="BO1064" s="10"/>
      <c r="BP1064" s="10"/>
      <c r="BQ1064" s="10"/>
      <c r="BR1064" s="10"/>
      <c r="BS1064" s="10"/>
      <c r="BT1064" s="10"/>
      <c r="BU1064" s="10"/>
      <c r="BV1064" s="10"/>
      <c r="BW1064" s="10"/>
      <c r="BX1064" s="10"/>
      <c r="BY1064" s="10"/>
      <c r="BZ1064" s="10"/>
      <c r="CK1064" s="11"/>
      <c r="CL1064" s="11"/>
    </row>
    <row r="1065" spans="58:90" s="3" customFormat="1" x14ac:dyDescent="0.35">
      <c r="BF1065" s="10"/>
      <c r="BG1065" s="10"/>
      <c r="BH1065" s="10"/>
      <c r="BI1065" s="10"/>
      <c r="BJ1065" s="10"/>
      <c r="BK1065" s="10"/>
      <c r="BL1065" s="10"/>
      <c r="BM1065" s="10"/>
      <c r="BN1065" s="10"/>
      <c r="BO1065" s="10"/>
      <c r="BP1065" s="10"/>
      <c r="BQ1065" s="10"/>
      <c r="BR1065" s="10"/>
      <c r="BS1065" s="10"/>
      <c r="BT1065" s="10"/>
      <c r="BU1065" s="10"/>
      <c r="BV1065" s="10"/>
      <c r="BW1065" s="10"/>
      <c r="BX1065" s="10"/>
      <c r="BY1065" s="10"/>
      <c r="BZ1065" s="10"/>
      <c r="CK1065" s="11"/>
      <c r="CL1065" s="11"/>
    </row>
    <row r="1066" spans="58:90" s="3" customFormat="1" x14ac:dyDescent="0.35">
      <c r="BF1066" s="10"/>
      <c r="BG1066" s="10"/>
      <c r="BH1066" s="10"/>
      <c r="BI1066" s="10"/>
      <c r="BJ1066" s="10"/>
      <c r="BK1066" s="10"/>
      <c r="BL1066" s="10"/>
      <c r="BM1066" s="10"/>
      <c r="BN1066" s="10"/>
      <c r="BO1066" s="10"/>
      <c r="BP1066" s="10"/>
      <c r="BQ1066" s="10"/>
      <c r="BR1066" s="10"/>
      <c r="BS1066" s="10"/>
      <c r="BT1066" s="10"/>
      <c r="BU1066" s="10"/>
      <c r="BV1066" s="10"/>
      <c r="BW1066" s="10"/>
      <c r="BX1066" s="10"/>
      <c r="BY1066" s="10"/>
      <c r="BZ1066" s="10"/>
      <c r="CK1066" s="11"/>
      <c r="CL1066" s="11"/>
    </row>
    <row r="1067" spans="58:90" s="3" customFormat="1" x14ac:dyDescent="0.35">
      <c r="BF1067" s="10"/>
      <c r="BG1067" s="10"/>
      <c r="BH1067" s="10"/>
      <c r="BI1067" s="10"/>
      <c r="BJ1067" s="10"/>
      <c r="BK1067" s="10"/>
      <c r="BL1067" s="10"/>
      <c r="BM1067" s="10"/>
      <c r="BN1067" s="10"/>
      <c r="BO1067" s="10"/>
      <c r="BP1067" s="10"/>
      <c r="BQ1067" s="10"/>
      <c r="BR1067" s="10"/>
      <c r="BS1067" s="10"/>
      <c r="BT1067" s="10"/>
      <c r="BU1067" s="10"/>
      <c r="BV1067" s="10"/>
      <c r="BW1067" s="10"/>
      <c r="BX1067" s="10"/>
      <c r="BY1067" s="10"/>
      <c r="BZ1067" s="10"/>
      <c r="CK1067" s="11"/>
      <c r="CL1067" s="11"/>
    </row>
    <row r="1068" spans="58:90" s="3" customFormat="1" x14ac:dyDescent="0.35">
      <c r="BF1068" s="10"/>
      <c r="BG1068" s="10"/>
      <c r="BH1068" s="10"/>
      <c r="BI1068" s="10"/>
      <c r="BJ1068" s="10"/>
      <c r="BK1068" s="10"/>
      <c r="BL1068" s="10"/>
      <c r="BM1068" s="10"/>
      <c r="BN1068" s="10"/>
      <c r="BO1068" s="10"/>
      <c r="BP1068" s="10"/>
      <c r="BQ1068" s="10"/>
      <c r="BR1068" s="10"/>
      <c r="BS1068" s="10"/>
      <c r="BT1068" s="10"/>
      <c r="BU1068" s="10"/>
      <c r="BV1068" s="10"/>
      <c r="BW1068" s="10"/>
      <c r="BX1068" s="10"/>
      <c r="BY1068" s="10"/>
      <c r="BZ1068" s="10"/>
      <c r="CK1068" s="11"/>
      <c r="CL1068" s="11"/>
    </row>
    <row r="1069" spans="58:90" s="3" customFormat="1" x14ac:dyDescent="0.35">
      <c r="BF1069" s="10"/>
      <c r="BG1069" s="10"/>
      <c r="BH1069" s="10"/>
      <c r="BI1069" s="10"/>
      <c r="BJ1069" s="10"/>
      <c r="BK1069" s="10"/>
      <c r="BL1069" s="10"/>
      <c r="BM1069" s="10"/>
      <c r="BN1069" s="10"/>
      <c r="BO1069" s="10"/>
      <c r="BP1069" s="10"/>
      <c r="BQ1069" s="10"/>
      <c r="BR1069" s="10"/>
      <c r="BS1069" s="10"/>
      <c r="BT1069" s="10"/>
      <c r="BU1069" s="10"/>
      <c r="BV1069" s="10"/>
      <c r="BW1069" s="10"/>
      <c r="BX1069" s="10"/>
      <c r="BY1069" s="10"/>
      <c r="BZ1069" s="10"/>
      <c r="CK1069" s="11"/>
      <c r="CL1069" s="11"/>
    </row>
    <row r="1070" spans="58:90" s="3" customFormat="1" x14ac:dyDescent="0.35">
      <c r="BF1070" s="10"/>
      <c r="BG1070" s="10"/>
      <c r="BH1070" s="10"/>
      <c r="BI1070" s="10"/>
      <c r="BJ1070" s="10"/>
      <c r="BK1070" s="10"/>
      <c r="BL1070" s="10"/>
      <c r="BM1070" s="10"/>
      <c r="BN1070" s="10"/>
      <c r="BO1070" s="10"/>
      <c r="BP1070" s="10"/>
      <c r="BQ1070" s="10"/>
      <c r="BR1070" s="10"/>
      <c r="BS1070" s="10"/>
      <c r="BT1070" s="10"/>
      <c r="BU1070" s="10"/>
      <c r="BV1070" s="10"/>
      <c r="BW1070" s="10"/>
      <c r="BX1070" s="10"/>
      <c r="BY1070" s="10"/>
      <c r="BZ1070" s="10"/>
      <c r="CK1070" s="11"/>
      <c r="CL1070" s="11"/>
    </row>
    <row r="1071" spans="58:90" s="3" customFormat="1" x14ac:dyDescent="0.35">
      <c r="BF1071" s="10"/>
      <c r="BG1071" s="10"/>
      <c r="BH1071" s="10"/>
      <c r="BI1071" s="10"/>
      <c r="BJ1071" s="10"/>
      <c r="BK1071" s="10"/>
      <c r="BL1071" s="10"/>
      <c r="BM1071" s="10"/>
      <c r="BN1071" s="10"/>
      <c r="BO1071" s="10"/>
      <c r="BP1071" s="10"/>
      <c r="BQ1071" s="10"/>
      <c r="BR1071" s="10"/>
      <c r="BS1071" s="10"/>
      <c r="BT1071" s="10"/>
      <c r="BU1071" s="10"/>
      <c r="BV1071" s="10"/>
      <c r="BW1071" s="10"/>
      <c r="BX1071" s="10"/>
      <c r="BY1071" s="10"/>
      <c r="BZ1071" s="10"/>
      <c r="CK1071" s="11"/>
      <c r="CL1071" s="11"/>
    </row>
    <row r="1072" spans="58:90" s="3" customFormat="1" x14ac:dyDescent="0.35">
      <c r="BF1072" s="10"/>
      <c r="BG1072" s="10"/>
      <c r="BH1072" s="10"/>
      <c r="BI1072" s="10"/>
      <c r="BJ1072" s="10"/>
      <c r="BK1072" s="10"/>
      <c r="BL1072" s="10"/>
      <c r="BM1072" s="10"/>
      <c r="BN1072" s="10"/>
      <c r="BO1072" s="10"/>
      <c r="BP1072" s="10"/>
      <c r="BQ1072" s="10"/>
      <c r="BR1072" s="10"/>
      <c r="BS1072" s="10"/>
      <c r="BT1072" s="10"/>
      <c r="BU1072" s="10"/>
      <c r="BV1072" s="10"/>
      <c r="BW1072" s="10"/>
      <c r="BX1072" s="10"/>
      <c r="BY1072" s="10"/>
      <c r="BZ1072" s="10"/>
      <c r="CK1072" s="11"/>
      <c r="CL1072" s="11"/>
    </row>
    <row r="1073" spans="58:90" s="3" customFormat="1" x14ac:dyDescent="0.35">
      <c r="BF1073" s="10"/>
      <c r="BG1073" s="10"/>
      <c r="BH1073" s="10"/>
      <c r="BI1073" s="10"/>
      <c r="BJ1073" s="10"/>
      <c r="BK1073" s="10"/>
      <c r="BL1073" s="10"/>
      <c r="BM1073" s="10"/>
      <c r="BN1073" s="10"/>
      <c r="BO1073" s="10"/>
      <c r="BP1073" s="10"/>
      <c r="BQ1073" s="10"/>
      <c r="BR1073" s="10"/>
      <c r="BS1073" s="10"/>
      <c r="BT1073" s="10"/>
      <c r="BU1073" s="10"/>
      <c r="BV1073" s="10"/>
      <c r="BW1073" s="10"/>
      <c r="BX1073" s="10"/>
      <c r="BY1073" s="10"/>
      <c r="BZ1073" s="10"/>
      <c r="CK1073" s="11"/>
      <c r="CL1073" s="11"/>
    </row>
    <row r="1074" spans="58:90" s="3" customFormat="1" x14ac:dyDescent="0.35">
      <c r="BF1074" s="10"/>
      <c r="BG1074" s="10"/>
      <c r="BH1074" s="10"/>
      <c r="BI1074" s="10"/>
      <c r="BJ1074" s="10"/>
      <c r="BK1074" s="10"/>
      <c r="BL1074" s="10"/>
      <c r="BM1074" s="10"/>
      <c r="BN1074" s="10"/>
      <c r="BO1074" s="10"/>
      <c r="BP1074" s="10"/>
      <c r="BQ1074" s="10"/>
      <c r="BR1074" s="10"/>
      <c r="BS1074" s="10"/>
      <c r="BT1074" s="10"/>
      <c r="BU1074" s="10"/>
      <c r="BV1074" s="10"/>
      <c r="BW1074" s="10"/>
      <c r="BX1074" s="10"/>
      <c r="BY1074" s="10"/>
      <c r="BZ1074" s="10"/>
      <c r="CK1074" s="11"/>
      <c r="CL1074" s="11"/>
    </row>
    <row r="1075" spans="58:90" s="3" customFormat="1" x14ac:dyDescent="0.35">
      <c r="BF1075" s="10"/>
      <c r="BG1075" s="10"/>
      <c r="BH1075" s="10"/>
      <c r="BI1075" s="10"/>
      <c r="BJ1075" s="10"/>
      <c r="BK1075" s="10"/>
      <c r="BL1075" s="10"/>
      <c r="BM1075" s="10"/>
      <c r="BN1075" s="10"/>
      <c r="BO1075" s="10"/>
      <c r="BP1075" s="10"/>
      <c r="BQ1075" s="10"/>
      <c r="BR1075" s="10"/>
      <c r="BS1075" s="10"/>
      <c r="BT1075" s="10"/>
      <c r="BU1075" s="10"/>
      <c r="BV1075" s="10"/>
      <c r="BW1075" s="10"/>
      <c r="BX1075" s="10"/>
      <c r="BY1075" s="10"/>
      <c r="BZ1075" s="10"/>
      <c r="CK1075" s="11"/>
      <c r="CL1075" s="11"/>
    </row>
    <row r="1076" spans="58:90" s="3" customFormat="1" x14ac:dyDescent="0.35">
      <c r="BF1076" s="10"/>
      <c r="BG1076" s="10"/>
      <c r="BH1076" s="10"/>
      <c r="BI1076" s="10"/>
      <c r="BJ1076" s="10"/>
      <c r="BK1076" s="10"/>
      <c r="BL1076" s="10"/>
      <c r="BM1076" s="10"/>
      <c r="BN1076" s="10"/>
      <c r="BO1076" s="10"/>
      <c r="BP1076" s="10"/>
      <c r="BQ1076" s="10"/>
      <c r="BR1076" s="10"/>
      <c r="BS1076" s="10"/>
      <c r="BT1076" s="10"/>
      <c r="BU1076" s="10"/>
      <c r="BV1076" s="10"/>
      <c r="BW1076" s="10"/>
      <c r="BX1076" s="10"/>
      <c r="BY1076" s="10"/>
      <c r="BZ1076" s="10"/>
      <c r="CK1076" s="11"/>
      <c r="CL1076" s="11"/>
    </row>
    <row r="1077" spans="58:90" s="3" customFormat="1" x14ac:dyDescent="0.35">
      <c r="BF1077" s="10"/>
      <c r="BG1077" s="10"/>
      <c r="BH1077" s="10"/>
      <c r="BI1077" s="10"/>
      <c r="BJ1077" s="10"/>
      <c r="BK1077" s="10"/>
      <c r="BL1077" s="10"/>
      <c r="BM1077" s="10"/>
      <c r="BN1077" s="10"/>
      <c r="BO1077" s="10"/>
      <c r="BP1077" s="10"/>
      <c r="BQ1077" s="10"/>
      <c r="BR1077" s="10"/>
      <c r="BS1077" s="10"/>
      <c r="BT1077" s="10"/>
      <c r="BU1077" s="10"/>
      <c r="BV1077" s="10"/>
      <c r="BW1077" s="10"/>
      <c r="BX1077" s="10"/>
      <c r="BY1077" s="10"/>
      <c r="BZ1077" s="10"/>
      <c r="CK1077" s="11"/>
      <c r="CL1077" s="11"/>
    </row>
    <row r="1078" spans="58:90" s="3" customFormat="1" x14ac:dyDescent="0.35">
      <c r="BF1078" s="10"/>
      <c r="BG1078" s="10"/>
      <c r="BH1078" s="10"/>
      <c r="BI1078" s="10"/>
      <c r="BJ1078" s="10"/>
      <c r="BK1078" s="10"/>
      <c r="BL1078" s="10"/>
      <c r="BM1078" s="10"/>
      <c r="BN1078" s="10"/>
      <c r="BO1078" s="10"/>
      <c r="BP1078" s="10"/>
      <c r="BQ1078" s="10"/>
      <c r="BR1078" s="10"/>
      <c r="BS1078" s="10"/>
      <c r="BT1078" s="10"/>
      <c r="BU1078" s="10"/>
      <c r="BV1078" s="10"/>
      <c r="BW1078" s="10"/>
      <c r="BX1078" s="10"/>
      <c r="BY1078" s="10"/>
      <c r="BZ1078" s="10"/>
      <c r="CK1078" s="11"/>
      <c r="CL1078" s="11"/>
    </row>
    <row r="1079" spans="58:90" s="3" customFormat="1" x14ac:dyDescent="0.35">
      <c r="BF1079" s="10"/>
      <c r="BG1079" s="10"/>
      <c r="BH1079" s="10"/>
      <c r="BI1079" s="10"/>
      <c r="BJ1079" s="10"/>
      <c r="BK1079" s="10"/>
      <c r="BL1079" s="10"/>
      <c r="BM1079" s="10"/>
      <c r="BN1079" s="10"/>
      <c r="BO1079" s="10"/>
      <c r="BP1079" s="10"/>
      <c r="BQ1079" s="10"/>
      <c r="BR1079" s="10"/>
      <c r="BS1079" s="10"/>
      <c r="BT1079" s="10"/>
      <c r="BU1079" s="10"/>
      <c r="BV1079" s="10"/>
      <c r="BW1079" s="10"/>
      <c r="BX1079" s="10"/>
      <c r="BY1079" s="10"/>
      <c r="BZ1079" s="10"/>
      <c r="CK1079" s="11"/>
      <c r="CL1079" s="11"/>
    </row>
    <row r="1080" spans="58:90" s="3" customFormat="1" x14ac:dyDescent="0.35">
      <c r="BF1080" s="10"/>
      <c r="BG1080" s="10"/>
      <c r="BH1080" s="10"/>
      <c r="BI1080" s="10"/>
      <c r="BJ1080" s="10"/>
      <c r="BK1080" s="10"/>
      <c r="BL1080" s="10"/>
      <c r="BM1080" s="10"/>
      <c r="BN1080" s="10"/>
      <c r="BO1080" s="10"/>
      <c r="BP1080" s="10"/>
      <c r="BQ1080" s="10"/>
      <c r="BR1080" s="10"/>
      <c r="BS1080" s="10"/>
      <c r="BT1080" s="10"/>
      <c r="BU1080" s="10"/>
      <c r="BV1080" s="10"/>
      <c r="BW1080" s="10"/>
      <c r="BX1080" s="10"/>
      <c r="BY1080" s="10"/>
      <c r="BZ1080" s="10"/>
      <c r="CK1080" s="11"/>
      <c r="CL1080" s="11"/>
    </row>
    <row r="1081" spans="58:90" s="3" customFormat="1" x14ac:dyDescent="0.35">
      <c r="BF1081" s="10"/>
      <c r="BG1081" s="10"/>
      <c r="BH1081" s="10"/>
      <c r="BI1081" s="10"/>
      <c r="BJ1081" s="10"/>
      <c r="BK1081" s="10"/>
      <c r="BL1081" s="10"/>
      <c r="BM1081" s="10"/>
      <c r="BN1081" s="10"/>
      <c r="BO1081" s="10"/>
      <c r="BP1081" s="10"/>
      <c r="BQ1081" s="10"/>
      <c r="BR1081" s="10"/>
      <c r="BS1081" s="10"/>
      <c r="BT1081" s="10"/>
      <c r="BU1081" s="10"/>
      <c r="BV1081" s="10"/>
      <c r="BW1081" s="10"/>
      <c r="BX1081" s="10"/>
      <c r="BY1081" s="10"/>
      <c r="BZ1081" s="10"/>
      <c r="CK1081" s="11"/>
      <c r="CL1081" s="11"/>
    </row>
    <row r="1082" spans="58:90" s="3" customFormat="1" x14ac:dyDescent="0.35">
      <c r="BF1082" s="10"/>
      <c r="BG1082" s="10"/>
      <c r="BH1082" s="10"/>
      <c r="BI1082" s="10"/>
      <c r="BJ1082" s="10"/>
      <c r="BK1082" s="10"/>
      <c r="BL1082" s="10"/>
      <c r="BM1082" s="10"/>
      <c r="BN1082" s="10"/>
      <c r="BO1082" s="10"/>
      <c r="BP1082" s="10"/>
      <c r="BQ1082" s="10"/>
      <c r="BR1082" s="10"/>
      <c r="BS1082" s="10"/>
      <c r="BT1082" s="10"/>
      <c r="BU1082" s="10"/>
      <c r="BV1082" s="10"/>
      <c r="BW1082" s="10"/>
      <c r="BX1082" s="10"/>
      <c r="BY1082" s="10"/>
      <c r="BZ1082" s="10"/>
      <c r="CK1082" s="11"/>
      <c r="CL1082" s="11"/>
    </row>
    <row r="1083" spans="58:90" s="3" customFormat="1" x14ac:dyDescent="0.35">
      <c r="BF1083" s="10"/>
      <c r="BG1083" s="10"/>
      <c r="BH1083" s="10"/>
      <c r="BI1083" s="10"/>
      <c r="BJ1083" s="10"/>
      <c r="BK1083" s="10"/>
      <c r="BL1083" s="10"/>
      <c r="BM1083" s="10"/>
      <c r="BN1083" s="10"/>
      <c r="BO1083" s="10"/>
      <c r="BP1083" s="10"/>
      <c r="BQ1083" s="10"/>
      <c r="BR1083" s="10"/>
      <c r="BS1083" s="10"/>
      <c r="BT1083" s="10"/>
      <c r="BU1083" s="10"/>
      <c r="BV1083" s="10"/>
      <c r="BW1083" s="10"/>
      <c r="BX1083" s="10"/>
      <c r="BY1083" s="10"/>
      <c r="BZ1083" s="10"/>
      <c r="CK1083" s="11"/>
      <c r="CL1083" s="11"/>
    </row>
    <row r="1084" spans="58:90" s="3" customFormat="1" x14ac:dyDescent="0.35">
      <c r="BF1084" s="10"/>
      <c r="BG1084" s="10"/>
      <c r="BH1084" s="10"/>
      <c r="BI1084" s="10"/>
      <c r="BJ1084" s="10"/>
      <c r="BK1084" s="10"/>
      <c r="BL1084" s="10"/>
      <c r="BM1084" s="10"/>
      <c r="BN1084" s="10"/>
      <c r="BO1084" s="10"/>
      <c r="BP1084" s="10"/>
      <c r="BQ1084" s="10"/>
      <c r="BR1084" s="10"/>
      <c r="BS1084" s="10"/>
      <c r="BT1084" s="10"/>
      <c r="BU1084" s="10"/>
      <c r="BV1084" s="10"/>
      <c r="BW1084" s="10"/>
      <c r="BX1084" s="10"/>
      <c r="BY1084" s="10"/>
      <c r="BZ1084" s="10"/>
      <c r="CK1084" s="11"/>
      <c r="CL1084" s="11"/>
    </row>
    <row r="1085" spans="58:90" s="3" customFormat="1" x14ac:dyDescent="0.35">
      <c r="BF1085" s="10"/>
      <c r="BG1085" s="10"/>
      <c r="BH1085" s="10"/>
      <c r="BI1085" s="10"/>
      <c r="BJ1085" s="10"/>
      <c r="BK1085" s="10"/>
      <c r="BL1085" s="10"/>
      <c r="BM1085" s="10"/>
      <c r="BN1085" s="10"/>
      <c r="BO1085" s="10"/>
      <c r="BP1085" s="10"/>
      <c r="BQ1085" s="10"/>
      <c r="BR1085" s="10"/>
      <c r="BS1085" s="10"/>
      <c r="BT1085" s="10"/>
      <c r="BU1085" s="10"/>
      <c r="BV1085" s="10"/>
      <c r="BW1085" s="10"/>
      <c r="BX1085" s="10"/>
      <c r="BY1085" s="10"/>
      <c r="BZ1085" s="10"/>
      <c r="CK1085" s="11"/>
      <c r="CL1085" s="11"/>
    </row>
    <row r="1086" spans="58:90" s="3" customFormat="1" x14ac:dyDescent="0.35">
      <c r="BF1086" s="10"/>
      <c r="BG1086" s="10"/>
      <c r="BH1086" s="10"/>
      <c r="BI1086" s="10"/>
      <c r="BJ1086" s="10"/>
      <c r="BK1086" s="10"/>
      <c r="BL1086" s="10"/>
      <c r="BM1086" s="10"/>
      <c r="BN1086" s="10"/>
      <c r="BO1086" s="10"/>
      <c r="BP1086" s="10"/>
      <c r="BQ1086" s="10"/>
      <c r="BR1086" s="10"/>
      <c r="BS1086" s="10"/>
      <c r="BT1086" s="10"/>
      <c r="BU1086" s="10"/>
      <c r="BV1086" s="10"/>
      <c r="BW1086" s="10"/>
      <c r="BX1086" s="10"/>
      <c r="BY1086" s="10"/>
      <c r="BZ1086" s="10"/>
      <c r="CK1086" s="11"/>
      <c r="CL1086" s="11"/>
    </row>
    <row r="1087" spans="58:90" s="3" customFormat="1" x14ac:dyDescent="0.35">
      <c r="BF1087" s="10"/>
      <c r="BG1087" s="10"/>
      <c r="BH1087" s="10"/>
      <c r="BI1087" s="10"/>
      <c r="BJ1087" s="10"/>
      <c r="BK1087" s="10"/>
      <c r="BL1087" s="10"/>
      <c r="BM1087" s="10"/>
      <c r="BN1087" s="10"/>
      <c r="BO1087" s="10"/>
      <c r="BP1087" s="10"/>
      <c r="BQ1087" s="10"/>
      <c r="BR1087" s="10"/>
      <c r="BS1087" s="10"/>
      <c r="BT1087" s="10"/>
      <c r="BU1087" s="10"/>
      <c r="BV1087" s="10"/>
      <c r="BW1087" s="10"/>
      <c r="BX1087" s="10"/>
      <c r="BY1087" s="10"/>
      <c r="BZ1087" s="10"/>
      <c r="CK1087" s="11"/>
      <c r="CL1087" s="11"/>
    </row>
    <row r="1088" spans="58:90" s="3" customFormat="1" x14ac:dyDescent="0.35">
      <c r="BF1088" s="10"/>
      <c r="BG1088" s="10"/>
      <c r="BH1088" s="10"/>
      <c r="BI1088" s="10"/>
      <c r="BJ1088" s="10"/>
      <c r="BK1088" s="10"/>
      <c r="BL1088" s="10"/>
      <c r="BM1088" s="10"/>
      <c r="BN1088" s="10"/>
      <c r="BO1088" s="10"/>
      <c r="BP1088" s="10"/>
      <c r="BQ1088" s="10"/>
      <c r="BR1088" s="10"/>
      <c r="BS1088" s="10"/>
      <c r="BT1088" s="10"/>
      <c r="BU1088" s="10"/>
      <c r="BV1088" s="10"/>
      <c r="BW1088" s="10"/>
      <c r="BX1088" s="10"/>
      <c r="BY1088" s="10"/>
      <c r="BZ1088" s="10"/>
      <c r="CK1088" s="11"/>
      <c r="CL1088" s="11"/>
    </row>
    <row r="1089" spans="58:90" s="3" customFormat="1" x14ac:dyDescent="0.35">
      <c r="BF1089" s="10"/>
      <c r="BG1089" s="10"/>
      <c r="BH1089" s="10"/>
      <c r="BI1089" s="10"/>
      <c r="BJ1089" s="10"/>
      <c r="BK1089" s="10"/>
      <c r="BL1089" s="10"/>
      <c r="BM1089" s="10"/>
      <c r="BN1089" s="10"/>
      <c r="BO1089" s="10"/>
      <c r="BP1089" s="10"/>
      <c r="BQ1089" s="10"/>
      <c r="BR1089" s="10"/>
      <c r="BS1089" s="10"/>
      <c r="BT1089" s="10"/>
      <c r="BU1089" s="10"/>
      <c r="BV1089" s="10"/>
      <c r="BW1089" s="10"/>
      <c r="BX1089" s="10"/>
      <c r="BY1089" s="10"/>
      <c r="BZ1089" s="10"/>
      <c r="CK1089" s="11"/>
      <c r="CL1089" s="11"/>
    </row>
    <row r="1090" spans="58:90" s="3" customFormat="1" x14ac:dyDescent="0.35">
      <c r="BF1090" s="10"/>
      <c r="BG1090" s="10"/>
      <c r="BH1090" s="10"/>
      <c r="BI1090" s="10"/>
      <c r="BJ1090" s="10"/>
      <c r="BK1090" s="10"/>
      <c r="BL1090" s="10"/>
      <c r="BM1090" s="10"/>
      <c r="BN1090" s="10"/>
      <c r="BO1090" s="10"/>
      <c r="BP1090" s="10"/>
      <c r="BQ1090" s="10"/>
      <c r="BR1090" s="10"/>
      <c r="BS1090" s="10"/>
      <c r="BT1090" s="10"/>
      <c r="BU1090" s="10"/>
      <c r="BV1090" s="10"/>
      <c r="BW1090" s="10"/>
      <c r="BX1090" s="10"/>
      <c r="BY1090" s="10"/>
      <c r="BZ1090" s="10"/>
      <c r="CK1090" s="11"/>
      <c r="CL1090" s="11"/>
    </row>
    <row r="1091" spans="58:90" s="3" customFormat="1" x14ac:dyDescent="0.35">
      <c r="BF1091" s="10"/>
      <c r="BG1091" s="10"/>
      <c r="BH1091" s="10"/>
      <c r="BI1091" s="10"/>
      <c r="BJ1091" s="10"/>
      <c r="BK1091" s="10"/>
      <c r="BL1091" s="10"/>
      <c r="BM1091" s="10"/>
      <c r="BN1091" s="10"/>
      <c r="BO1091" s="10"/>
      <c r="BP1091" s="10"/>
      <c r="BQ1091" s="10"/>
      <c r="BR1091" s="10"/>
      <c r="BS1091" s="10"/>
      <c r="BT1091" s="10"/>
      <c r="BU1091" s="10"/>
      <c r="BV1091" s="10"/>
      <c r="BW1091" s="10"/>
      <c r="BX1091" s="10"/>
      <c r="BY1091" s="10"/>
      <c r="BZ1091" s="10"/>
      <c r="CK1091" s="11"/>
      <c r="CL1091" s="11"/>
    </row>
    <row r="1092" spans="58:90" s="3" customFormat="1" x14ac:dyDescent="0.35">
      <c r="BF1092" s="10"/>
      <c r="BG1092" s="10"/>
      <c r="BH1092" s="10"/>
      <c r="BI1092" s="10"/>
      <c r="BJ1092" s="10"/>
      <c r="BK1092" s="10"/>
      <c r="BL1092" s="10"/>
      <c r="BM1092" s="10"/>
      <c r="BN1092" s="10"/>
      <c r="BO1092" s="10"/>
      <c r="BP1092" s="10"/>
      <c r="BQ1092" s="10"/>
      <c r="BR1092" s="10"/>
      <c r="BS1092" s="10"/>
      <c r="BT1092" s="10"/>
      <c r="BU1092" s="10"/>
      <c r="BV1092" s="10"/>
      <c r="BW1092" s="10"/>
      <c r="BX1092" s="10"/>
      <c r="BY1092" s="10"/>
      <c r="BZ1092" s="10"/>
      <c r="CK1092" s="11"/>
      <c r="CL1092" s="11"/>
    </row>
    <row r="1093" spans="58:90" s="3" customFormat="1" x14ac:dyDescent="0.35">
      <c r="BF1093" s="10"/>
      <c r="BG1093" s="10"/>
      <c r="BH1093" s="10"/>
      <c r="BI1093" s="10"/>
      <c r="BJ1093" s="10"/>
      <c r="BK1093" s="10"/>
      <c r="BL1093" s="10"/>
      <c r="BM1093" s="10"/>
      <c r="BN1093" s="10"/>
      <c r="BO1093" s="10"/>
      <c r="BP1093" s="10"/>
      <c r="BQ1093" s="10"/>
      <c r="BR1093" s="10"/>
      <c r="BS1093" s="10"/>
      <c r="BT1093" s="10"/>
      <c r="BU1093" s="10"/>
      <c r="BV1093" s="10"/>
      <c r="BW1093" s="10"/>
      <c r="BX1093" s="10"/>
      <c r="BY1093" s="10"/>
      <c r="BZ1093" s="10"/>
      <c r="CK1093" s="11"/>
      <c r="CL1093" s="11"/>
    </row>
    <row r="1094" spans="58:90" s="3" customFormat="1" x14ac:dyDescent="0.35">
      <c r="BF1094" s="10"/>
      <c r="BG1094" s="10"/>
      <c r="BH1094" s="10"/>
      <c r="BI1094" s="10"/>
      <c r="BJ1094" s="10"/>
      <c r="BK1094" s="10"/>
      <c r="BL1094" s="10"/>
      <c r="BM1094" s="10"/>
      <c r="BN1094" s="10"/>
      <c r="BO1094" s="10"/>
      <c r="BP1094" s="10"/>
      <c r="BQ1094" s="10"/>
      <c r="BR1094" s="10"/>
      <c r="BS1094" s="10"/>
      <c r="BT1094" s="10"/>
      <c r="BU1094" s="10"/>
      <c r="BV1094" s="10"/>
      <c r="BW1094" s="10"/>
      <c r="BX1094" s="10"/>
      <c r="BY1094" s="10"/>
      <c r="BZ1094" s="10"/>
      <c r="CK1094" s="11"/>
      <c r="CL1094" s="11"/>
    </row>
    <row r="1095" spans="58:90" s="3" customFormat="1" x14ac:dyDescent="0.35">
      <c r="BF1095" s="10"/>
      <c r="BG1095" s="10"/>
      <c r="BH1095" s="10"/>
      <c r="BI1095" s="10"/>
      <c r="BJ1095" s="10"/>
      <c r="BK1095" s="10"/>
      <c r="BL1095" s="10"/>
      <c r="BM1095" s="10"/>
      <c r="BN1095" s="10"/>
      <c r="BO1095" s="10"/>
      <c r="BP1095" s="10"/>
      <c r="BQ1095" s="10"/>
      <c r="BR1095" s="10"/>
      <c r="BS1095" s="10"/>
      <c r="BT1095" s="10"/>
      <c r="BU1095" s="10"/>
      <c r="BV1095" s="10"/>
      <c r="BW1095" s="10"/>
      <c r="BX1095" s="10"/>
      <c r="BY1095" s="10"/>
      <c r="BZ1095" s="10"/>
      <c r="CK1095" s="11"/>
      <c r="CL1095" s="11"/>
    </row>
    <row r="1096" spans="58:90" s="3" customFormat="1" x14ac:dyDescent="0.35">
      <c r="BF1096" s="10"/>
      <c r="BG1096" s="10"/>
      <c r="BH1096" s="10"/>
      <c r="BI1096" s="10"/>
      <c r="BJ1096" s="10"/>
      <c r="BK1096" s="10"/>
      <c r="BL1096" s="10"/>
      <c r="BM1096" s="10"/>
      <c r="BN1096" s="10"/>
      <c r="BO1096" s="10"/>
      <c r="BP1096" s="10"/>
      <c r="BQ1096" s="10"/>
      <c r="BR1096" s="10"/>
      <c r="BS1096" s="10"/>
      <c r="BT1096" s="10"/>
      <c r="BU1096" s="10"/>
      <c r="BV1096" s="10"/>
      <c r="BW1096" s="10"/>
      <c r="BX1096" s="10"/>
      <c r="BY1096" s="10"/>
      <c r="BZ1096" s="10"/>
      <c r="CK1096" s="11"/>
      <c r="CL1096" s="11"/>
    </row>
    <row r="1097" spans="58:90" s="3" customFormat="1" x14ac:dyDescent="0.35">
      <c r="BF1097" s="10"/>
      <c r="BG1097" s="10"/>
      <c r="BH1097" s="10"/>
      <c r="BI1097" s="10"/>
      <c r="BJ1097" s="10"/>
      <c r="BK1097" s="10"/>
      <c r="BL1097" s="10"/>
      <c r="BM1097" s="10"/>
      <c r="BN1097" s="10"/>
      <c r="BO1097" s="10"/>
      <c r="BP1097" s="10"/>
      <c r="BQ1097" s="10"/>
      <c r="BR1097" s="10"/>
      <c r="BS1097" s="10"/>
      <c r="BT1097" s="10"/>
      <c r="BU1097" s="10"/>
      <c r="BV1097" s="10"/>
      <c r="BW1097" s="10"/>
      <c r="BX1097" s="10"/>
      <c r="BY1097" s="10"/>
      <c r="BZ1097" s="10"/>
      <c r="CK1097" s="11"/>
      <c r="CL1097" s="11"/>
    </row>
    <row r="1098" spans="58:90" s="3" customFormat="1" x14ac:dyDescent="0.35">
      <c r="BF1098" s="10"/>
      <c r="BG1098" s="10"/>
      <c r="BH1098" s="10"/>
      <c r="BI1098" s="10"/>
      <c r="BJ1098" s="10"/>
      <c r="BK1098" s="10"/>
      <c r="BL1098" s="10"/>
      <c r="BM1098" s="10"/>
      <c r="BN1098" s="10"/>
      <c r="BO1098" s="10"/>
      <c r="BP1098" s="10"/>
      <c r="BQ1098" s="10"/>
      <c r="BR1098" s="10"/>
      <c r="BS1098" s="10"/>
      <c r="BT1098" s="10"/>
      <c r="BU1098" s="10"/>
      <c r="BV1098" s="10"/>
      <c r="BW1098" s="10"/>
      <c r="BX1098" s="10"/>
      <c r="BY1098" s="10"/>
      <c r="BZ1098" s="10"/>
      <c r="CK1098" s="11"/>
      <c r="CL1098" s="11"/>
    </row>
    <row r="1099" spans="58:90" s="3" customFormat="1" x14ac:dyDescent="0.35">
      <c r="BF1099" s="10"/>
      <c r="BG1099" s="10"/>
      <c r="BH1099" s="10"/>
      <c r="BI1099" s="10"/>
      <c r="BJ1099" s="10"/>
      <c r="BK1099" s="10"/>
      <c r="BL1099" s="10"/>
      <c r="BM1099" s="10"/>
      <c r="BN1099" s="10"/>
      <c r="BO1099" s="10"/>
      <c r="BP1099" s="10"/>
      <c r="BQ1099" s="10"/>
      <c r="BR1099" s="10"/>
      <c r="BS1099" s="10"/>
      <c r="BT1099" s="10"/>
      <c r="BU1099" s="10"/>
      <c r="BV1099" s="10"/>
      <c r="BW1099" s="10"/>
      <c r="BX1099" s="10"/>
      <c r="BY1099" s="10"/>
      <c r="BZ1099" s="10"/>
      <c r="CK1099" s="11"/>
      <c r="CL1099" s="11"/>
    </row>
    <row r="1100" spans="58:90" s="3" customFormat="1" x14ac:dyDescent="0.35">
      <c r="BF1100" s="10"/>
      <c r="BG1100" s="10"/>
      <c r="BH1100" s="10"/>
      <c r="BI1100" s="10"/>
      <c r="BJ1100" s="10"/>
      <c r="BK1100" s="10"/>
      <c r="BL1100" s="10"/>
      <c r="BM1100" s="10"/>
      <c r="BN1100" s="10"/>
      <c r="BO1100" s="10"/>
      <c r="BP1100" s="10"/>
      <c r="BQ1100" s="10"/>
      <c r="BR1100" s="10"/>
      <c r="BS1100" s="10"/>
      <c r="BT1100" s="10"/>
      <c r="BU1100" s="10"/>
      <c r="BV1100" s="10"/>
      <c r="BW1100" s="10"/>
      <c r="BX1100" s="10"/>
      <c r="BY1100" s="10"/>
      <c r="BZ1100" s="10"/>
      <c r="CK1100" s="11"/>
      <c r="CL1100" s="11"/>
    </row>
    <row r="1101" spans="58:90" s="3" customFormat="1" x14ac:dyDescent="0.35">
      <c r="BF1101" s="10"/>
      <c r="BG1101" s="10"/>
      <c r="BH1101" s="10"/>
      <c r="BI1101" s="10"/>
      <c r="BJ1101" s="10"/>
      <c r="BK1101" s="10"/>
      <c r="BL1101" s="10"/>
      <c r="BM1101" s="10"/>
      <c r="BN1101" s="10"/>
      <c r="BO1101" s="10"/>
      <c r="BP1101" s="10"/>
      <c r="BQ1101" s="10"/>
      <c r="BR1101" s="10"/>
      <c r="BS1101" s="10"/>
      <c r="BT1101" s="10"/>
      <c r="BU1101" s="10"/>
      <c r="BV1101" s="10"/>
      <c r="BW1101" s="10"/>
      <c r="BX1101" s="10"/>
      <c r="BY1101" s="10"/>
      <c r="BZ1101" s="10"/>
      <c r="CK1101" s="11"/>
      <c r="CL1101" s="11"/>
    </row>
    <row r="1102" spans="58:90" s="3" customFormat="1" x14ac:dyDescent="0.35">
      <c r="BF1102" s="10"/>
      <c r="BG1102" s="10"/>
      <c r="BH1102" s="10"/>
      <c r="BI1102" s="10"/>
      <c r="BJ1102" s="10"/>
      <c r="BK1102" s="10"/>
      <c r="BL1102" s="10"/>
      <c r="BM1102" s="10"/>
      <c r="BN1102" s="10"/>
      <c r="BO1102" s="10"/>
      <c r="BP1102" s="10"/>
      <c r="BQ1102" s="10"/>
      <c r="BR1102" s="10"/>
      <c r="BS1102" s="10"/>
      <c r="BT1102" s="10"/>
      <c r="BU1102" s="10"/>
      <c r="BV1102" s="10"/>
      <c r="BW1102" s="10"/>
      <c r="BX1102" s="10"/>
      <c r="BY1102" s="10"/>
      <c r="BZ1102" s="10"/>
      <c r="CK1102" s="11"/>
      <c r="CL1102" s="11"/>
    </row>
    <row r="1103" spans="58:90" s="3" customFormat="1" x14ac:dyDescent="0.35">
      <c r="BF1103" s="10"/>
      <c r="BG1103" s="10"/>
      <c r="BH1103" s="10"/>
      <c r="BI1103" s="10"/>
      <c r="BJ1103" s="10"/>
      <c r="BK1103" s="10"/>
      <c r="BL1103" s="10"/>
      <c r="BM1103" s="10"/>
      <c r="BN1103" s="10"/>
      <c r="BO1103" s="10"/>
      <c r="BP1103" s="10"/>
      <c r="BQ1103" s="10"/>
      <c r="BR1103" s="10"/>
      <c r="BS1103" s="10"/>
      <c r="BT1103" s="10"/>
      <c r="BU1103" s="10"/>
      <c r="BV1103" s="10"/>
      <c r="BW1103" s="10"/>
      <c r="BX1103" s="10"/>
      <c r="BY1103" s="10"/>
      <c r="BZ1103" s="10"/>
      <c r="CK1103" s="11"/>
      <c r="CL1103" s="11"/>
    </row>
    <row r="1104" spans="58:90" s="3" customFormat="1" x14ac:dyDescent="0.35">
      <c r="BF1104" s="10"/>
      <c r="BG1104" s="10"/>
      <c r="BH1104" s="10"/>
      <c r="BI1104" s="10"/>
      <c r="BJ1104" s="10"/>
      <c r="BK1104" s="10"/>
      <c r="BL1104" s="10"/>
      <c r="BM1104" s="10"/>
      <c r="BN1104" s="10"/>
      <c r="BO1104" s="10"/>
      <c r="BP1104" s="10"/>
      <c r="BQ1104" s="10"/>
      <c r="BR1104" s="10"/>
      <c r="BS1104" s="10"/>
      <c r="BT1104" s="10"/>
      <c r="BU1104" s="10"/>
      <c r="BV1104" s="10"/>
      <c r="BW1104" s="10"/>
      <c r="BX1104" s="10"/>
      <c r="BY1104" s="10"/>
      <c r="BZ1104" s="10"/>
      <c r="CK1104" s="11"/>
      <c r="CL1104" s="11"/>
    </row>
    <row r="1105" spans="58:90" s="3" customFormat="1" x14ac:dyDescent="0.35">
      <c r="BF1105" s="10"/>
      <c r="BG1105" s="10"/>
      <c r="BH1105" s="10"/>
      <c r="BI1105" s="10"/>
      <c r="BJ1105" s="10"/>
      <c r="BK1105" s="10"/>
      <c r="BL1105" s="10"/>
      <c r="BM1105" s="10"/>
      <c r="BN1105" s="10"/>
      <c r="BO1105" s="10"/>
      <c r="BP1105" s="10"/>
      <c r="BQ1105" s="10"/>
      <c r="BR1105" s="10"/>
      <c r="BS1105" s="10"/>
      <c r="BT1105" s="10"/>
      <c r="BU1105" s="10"/>
      <c r="BV1105" s="10"/>
      <c r="BW1105" s="10"/>
      <c r="BX1105" s="10"/>
      <c r="BY1105" s="10"/>
      <c r="BZ1105" s="10"/>
      <c r="CK1105" s="11"/>
      <c r="CL1105" s="11"/>
    </row>
    <row r="1106" spans="58:90" s="3" customFormat="1" x14ac:dyDescent="0.35">
      <c r="BF1106" s="10"/>
      <c r="BG1106" s="10"/>
      <c r="BH1106" s="10"/>
      <c r="BI1106" s="10"/>
      <c r="BJ1106" s="10"/>
      <c r="BK1106" s="10"/>
      <c r="BL1106" s="10"/>
      <c r="BM1106" s="10"/>
      <c r="BN1106" s="10"/>
      <c r="BO1106" s="10"/>
      <c r="BP1106" s="10"/>
      <c r="BQ1106" s="10"/>
      <c r="BR1106" s="10"/>
      <c r="BS1106" s="10"/>
      <c r="BT1106" s="10"/>
      <c r="BU1106" s="10"/>
      <c r="BV1106" s="10"/>
      <c r="BW1106" s="10"/>
      <c r="BX1106" s="10"/>
      <c r="BY1106" s="10"/>
      <c r="BZ1106" s="10"/>
      <c r="CK1106" s="11"/>
      <c r="CL1106" s="11"/>
    </row>
    <row r="1107" spans="58:90" s="3" customFormat="1" x14ac:dyDescent="0.35">
      <c r="BF1107" s="10"/>
      <c r="BG1107" s="10"/>
      <c r="BH1107" s="10"/>
      <c r="BI1107" s="10"/>
      <c r="BJ1107" s="10"/>
      <c r="BK1107" s="10"/>
      <c r="BL1107" s="10"/>
      <c r="BM1107" s="10"/>
      <c r="BN1107" s="10"/>
      <c r="BO1107" s="10"/>
      <c r="BP1107" s="10"/>
      <c r="BQ1107" s="10"/>
      <c r="BR1107" s="10"/>
      <c r="BS1107" s="10"/>
      <c r="BT1107" s="10"/>
      <c r="BU1107" s="10"/>
      <c r="BV1107" s="10"/>
      <c r="BW1107" s="10"/>
      <c r="BX1107" s="10"/>
      <c r="BY1107" s="10"/>
      <c r="BZ1107" s="10"/>
      <c r="CK1107" s="11"/>
      <c r="CL1107" s="11"/>
    </row>
    <row r="1108" spans="58:90" s="3" customFormat="1" x14ac:dyDescent="0.35">
      <c r="BF1108" s="10"/>
      <c r="BG1108" s="10"/>
      <c r="BH1108" s="10"/>
      <c r="BI1108" s="10"/>
      <c r="BJ1108" s="10"/>
      <c r="BK1108" s="10"/>
      <c r="BL1108" s="10"/>
      <c r="BM1108" s="10"/>
      <c r="BN1108" s="10"/>
      <c r="BO1108" s="10"/>
      <c r="BP1108" s="10"/>
      <c r="BQ1108" s="10"/>
      <c r="BR1108" s="10"/>
      <c r="BS1108" s="10"/>
      <c r="BT1108" s="10"/>
      <c r="BU1108" s="10"/>
      <c r="BV1108" s="10"/>
      <c r="BW1108" s="10"/>
      <c r="BX1108" s="10"/>
      <c r="BY1108" s="10"/>
      <c r="BZ1108" s="10"/>
      <c r="CK1108" s="11"/>
      <c r="CL1108" s="11"/>
    </row>
    <row r="1109" spans="58:90" s="3" customFormat="1" x14ac:dyDescent="0.35">
      <c r="BF1109" s="10"/>
      <c r="BG1109" s="10"/>
      <c r="BH1109" s="10"/>
      <c r="BI1109" s="10"/>
      <c r="BJ1109" s="10"/>
      <c r="BK1109" s="10"/>
      <c r="BL1109" s="10"/>
      <c r="BM1109" s="10"/>
      <c r="BN1109" s="10"/>
      <c r="BO1109" s="10"/>
      <c r="BP1109" s="10"/>
      <c r="BQ1109" s="10"/>
      <c r="BR1109" s="10"/>
      <c r="BS1109" s="10"/>
      <c r="BT1109" s="10"/>
      <c r="BU1109" s="10"/>
      <c r="BV1109" s="10"/>
      <c r="BW1109" s="10"/>
      <c r="BX1109" s="10"/>
      <c r="BY1109" s="10"/>
      <c r="BZ1109" s="10"/>
      <c r="CK1109" s="11"/>
      <c r="CL1109" s="11"/>
    </row>
    <row r="1110" spans="58:90" s="3" customFormat="1" x14ac:dyDescent="0.35">
      <c r="BF1110" s="10"/>
      <c r="BG1110" s="10"/>
      <c r="BH1110" s="10"/>
      <c r="BI1110" s="10"/>
      <c r="BJ1110" s="10"/>
      <c r="BK1110" s="10"/>
      <c r="BL1110" s="10"/>
      <c r="BM1110" s="10"/>
      <c r="BN1110" s="10"/>
      <c r="BO1110" s="10"/>
      <c r="BP1110" s="10"/>
      <c r="BQ1110" s="10"/>
      <c r="BR1110" s="10"/>
      <c r="BS1110" s="10"/>
      <c r="BT1110" s="10"/>
      <c r="BU1110" s="10"/>
      <c r="BV1110" s="10"/>
      <c r="BW1110" s="10"/>
      <c r="BX1110" s="10"/>
      <c r="BY1110" s="10"/>
      <c r="BZ1110" s="10"/>
      <c r="CK1110" s="11"/>
      <c r="CL1110" s="11"/>
    </row>
    <row r="1111" spans="58:90" s="3" customFormat="1" x14ac:dyDescent="0.35">
      <c r="BF1111" s="10"/>
      <c r="BG1111" s="10"/>
      <c r="BH1111" s="10"/>
      <c r="BI1111" s="10"/>
      <c r="BJ1111" s="10"/>
      <c r="BK1111" s="10"/>
      <c r="BL1111" s="10"/>
      <c r="BM1111" s="10"/>
      <c r="BN1111" s="10"/>
      <c r="BO1111" s="10"/>
      <c r="BP1111" s="10"/>
      <c r="BQ1111" s="10"/>
      <c r="BR1111" s="10"/>
      <c r="BS1111" s="10"/>
      <c r="BT1111" s="10"/>
      <c r="BU1111" s="10"/>
      <c r="BV1111" s="10"/>
      <c r="BW1111" s="10"/>
      <c r="BX1111" s="10"/>
      <c r="BY1111" s="10"/>
      <c r="BZ1111" s="10"/>
      <c r="CK1111" s="11"/>
      <c r="CL1111" s="11"/>
    </row>
    <row r="1112" spans="58:90" s="3" customFormat="1" x14ac:dyDescent="0.35">
      <c r="BF1112" s="10"/>
      <c r="BG1112" s="10"/>
      <c r="BH1112" s="10"/>
      <c r="BI1112" s="10"/>
      <c r="BJ1112" s="10"/>
      <c r="BK1112" s="10"/>
      <c r="BL1112" s="10"/>
      <c r="BM1112" s="10"/>
      <c r="BN1112" s="10"/>
      <c r="BO1112" s="10"/>
      <c r="BP1112" s="10"/>
      <c r="BQ1112" s="10"/>
      <c r="BR1112" s="10"/>
      <c r="BS1112" s="10"/>
      <c r="BT1112" s="10"/>
      <c r="BU1112" s="10"/>
      <c r="BV1112" s="10"/>
      <c r="BW1112" s="10"/>
      <c r="BX1112" s="10"/>
      <c r="BY1112" s="10"/>
      <c r="BZ1112" s="10"/>
      <c r="CK1112" s="11"/>
      <c r="CL1112" s="11"/>
    </row>
    <row r="1113" spans="58:90" s="3" customFormat="1" x14ac:dyDescent="0.35">
      <c r="BF1113" s="10"/>
      <c r="BG1113" s="10"/>
      <c r="BH1113" s="10"/>
      <c r="BI1113" s="10"/>
      <c r="BJ1113" s="10"/>
      <c r="BK1113" s="10"/>
      <c r="BL1113" s="10"/>
      <c r="BM1113" s="10"/>
      <c r="BN1113" s="10"/>
      <c r="BO1113" s="10"/>
      <c r="BP1113" s="10"/>
      <c r="BQ1113" s="10"/>
      <c r="BR1113" s="10"/>
      <c r="BS1113" s="10"/>
      <c r="BT1113" s="10"/>
      <c r="BU1113" s="10"/>
      <c r="BV1113" s="10"/>
      <c r="BW1113" s="10"/>
      <c r="BX1113" s="10"/>
      <c r="BY1113" s="10"/>
      <c r="BZ1113" s="10"/>
      <c r="CK1113" s="11"/>
      <c r="CL1113" s="11"/>
    </row>
    <row r="1114" spans="58:90" s="3" customFormat="1" x14ac:dyDescent="0.35">
      <c r="BF1114" s="10"/>
      <c r="BG1114" s="10"/>
      <c r="BH1114" s="10"/>
      <c r="BI1114" s="10"/>
      <c r="BJ1114" s="10"/>
      <c r="BK1114" s="10"/>
      <c r="BL1114" s="10"/>
      <c r="BM1114" s="10"/>
      <c r="BN1114" s="10"/>
      <c r="BO1114" s="10"/>
      <c r="BP1114" s="10"/>
      <c r="BQ1114" s="10"/>
      <c r="BR1114" s="10"/>
      <c r="BS1114" s="10"/>
      <c r="BT1114" s="10"/>
      <c r="BU1114" s="10"/>
      <c r="BV1114" s="10"/>
      <c r="BW1114" s="10"/>
      <c r="BX1114" s="10"/>
      <c r="BY1114" s="10"/>
      <c r="BZ1114" s="10"/>
      <c r="CK1114" s="11"/>
      <c r="CL1114" s="11"/>
    </row>
    <row r="1115" spans="58:90" s="3" customFormat="1" x14ac:dyDescent="0.35">
      <c r="BF1115" s="10"/>
      <c r="BG1115" s="10"/>
      <c r="BH1115" s="10"/>
      <c r="BI1115" s="10"/>
      <c r="BJ1115" s="10"/>
      <c r="BK1115" s="10"/>
      <c r="BL1115" s="10"/>
      <c r="BM1115" s="10"/>
      <c r="BN1115" s="10"/>
      <c r="BO1115" s="10"/>
      <c r="BP1115" s="10"/>
      <c r="BQ1115" s="10"/>
      <c r="BR1115" s="10"/>
      <c r="BS1115" s="10"/>
      <c r="BT1115" s="10"/>
      <c r="BU1115" s="10"/>
      <c r="BV1115" s="10"/>
      <c r="BW1115" s="10"/>
      <c r="BX1115" s="10"/>
      <c r="BY1115" s="10"/>
      <c r="BZ1115" s="10"/>
      <c r="CK1115" s="11"/>
      <c r="CL1115" s="11"/>
    </row>
    <row r="1116" spans="58:90" s="3" customFormat="1" x14ac:dyDescent="0.35">
      <c r="BF1116" s="10"/>
      <c r="BG1116" s="10"/>
      <c r="BH1116" s="10"/>
      <c r="BI1116" s="10"/>
      <c r="BJ1116" s="10"/>
      <c r="BK1116" s="10"/>
      <c r="BL1116" s="10"/>
      <c r="BM1116" s="10"/>
      <c r="BN1116" s="10"/>
      <c r="BO1116" s="10"/>
      <c r="BP1116" s="10"/>
      <c r="BQ1116" s="10"/>
      <c r="BR1116" s="10"/>
      <c r="BS1116" s="10"/>
      <c r="BT1116" s="10"/>
      <c r="BU1116" s="10"/>
      <c r="BV1116" s="10"/>
      <c r="BW1116" s="10"/>
      <c r="BX1116" s="10"/>
      <c r="BY1116" s="10"/>
      <c r="BZ1116" s="10"/>
      <c r="CK1116" s="11"/>
      <c r="CL1116" s="11"/>
    </row>
    <row r="1117" spans="58:90" s="3" customFormat="1" x14ac:dyDescent="0.35">
      <c r="BF1117" s="10"/>
      <c r="BG1117" s="10"/>
      <c r="BH1117" s="10"/>
      <c r="BI1117" s="10"/>
      <c r="BJ1117" s="10"/>
      <c r="BK1117" s="10"/>
      <c r="BL1117" s="10"/>
      <c r="BM1117" s="10"/>
      <c r="BN1117" s="10"/>
      <c r="BO1117" s="10"/>
      <c r="BP1117" s="10"/>
      <c r="BQ1117" s="10"/>
      <c r="BR1117" s="10"/>
      <c r="BS1117" s="10"/>
      <c r="BT1117" s="10"/>
      <c r="BU1117" s="10"/>
      <c r="BV1117" s="10"/>
      <c r="BW1117" s="10"/>
      <c r="BX1117" s="10"/>
      <c r="BY1117" s="10"/>
      <c r="BZ1117" s="10"/>
      <c r="CK1117" s="11"/>
      <c r="CL1117" s="11"/>
    </row>
    <row r="1118" spans="58:90" s="3" customFormat="1" x14ac:dyDescent="0.35">
      <c r="BF1118" s="10"/>
      <c r="BG1118" s="10"/>
      <c r="BH1118" s="10"/>
      <c r="BI1118" s="10"/>
      <c r="BJ1118" s="10"/>
      <c r="BK1118" s="10"/>
      <c r="BL1118" s="10"/>
      <c r="BM1118" s="10"/>
      <c r="BN1118" s="10"/>
      <c r="BO1118" s="10"/>
      <c r="BP1118" s="10"/>
      <c r="BQ1118" s="10"/>
      <c r="BR1118" s="10"/>
      <c r="BS1118" s="10"/>
      <c r="BT1118" s="10"/>
      <c r="BU1118" s="10"/>
      <c r="BV1118" s="10"/>
      <c r="BW1118" s="10"/>
      <c r="BX1118" s="10"/>
      <c r="BY1118" s="10"/>
      <c r="BZ1118" s="10"/>
      <c r="CK1118" s="11"/>
      <c r="CL1118" s="11"/>
    </row>
    <row r="1119" spans="58:90" s="3" customFormat="1" x14ac:dyDescent="0.35">
      <c r="BF1119" s="10"/>
      <c r="BG1119" s="10"/>
      <c r="BH1119" s="10"/>
      <c r="BI1119" s="10"/>
      <c r="BJ1119" s="10"/>
      <c r="BK1119" s="10"/>
      <c r="BL1119" s="10"/>
      <c r="BM1119" s="10"/>
      <c r="BN1119" s="10"/>
      <c r="BO1119" s="10"/>
      <c r="BP1119" s="10"/>
      <c r="BQ1119" s="10"/>
      <c r="BR1119" s="10"/>
      <c r="BS1119" s="10"/>
      <c r="BT1119" s="10"/>
      <c r="BU1119" s="10"/>
      <c r="BV1119" s="10"/>
      <c r="BW1119" s="10"/>
      <c r="BX1119" s="10"/>
      <c r="BY1119" s="10"/>
      <c r="BZ1119" s="10"/>
      <c r="CK1119" s="11"/>
      <c r="CL1119" s="11"/>
    </row>
    <row r="1120" spans="58:90" s="3" customFormat="1" x14ac:dyDescent="0.35">
      <c r="BF1120" s="10"/>
      <c r="BG1120" s="10"/>
      <c r="BH1120" s="10"/>
      <c r="BI1120" s="10"/>
      <c r="BJ1120" s="10"/>
      <c r="BK1120" s="10"/>
      <c r="BL1120" s="10"/>
      <c r="BM1120" s="10"/>
      <c r="BN1120" s="10"/>
      <c r="BO1120" s="10"/>
      <c r="BP1120" s="10"/>
      <c r="BQ1120" s="10"/>
      <c r="BR1120" s="10"/>
      <c r="BS1120" s="10"/>
      <c r="BT1120" s="10"/>
      <c r="BU1120" s="10"/>
      <c r="BV1120" s="10"/>
      <c r="BW1120" s="10"/>
      <c r="BX1120" s="10"/>
      <c r="BY1120" s="10"/>
      <c r="BZ1120" s="10"/>
      <c r="CK1120" s="11"/>
      <c r="CL1120" s="11"/>
    </row>
    <row r="1121" spans="58:90" s="3" customFormat="1" x14ac:dyDescent="0.35">
      <c r="BF1121" s="10"/>
      <c r="BG1121" s="10"/>
      <c r="BH1121" s="10"/>
      <c r="BI1121" s="10"/>
      <c r="BJ1121" s="10"/>
      <c r="BK1121" s="10"/>
      <c r="BL1121" s="10"/>
      <c r="BM1121" s="10"/>
      <c r="BN1121" s="10"/>
      <c r="BO1121" s="10"/>
      <c r="BP1121" s="10"/>
      <c r="BQ1121" s="10"/>
      <c r="BR1121" s="10"/>
      <c r="BS1121" s="10"/>
      <c r="BT1121" s="10"/>
      <c r="BU1121" s="10"/>
      <c r="BV1121" s="10"/>
      <c r="BW1121" s="10"/>
      <c r="BX1121" s="10"/>
      <c r="BY1121" s="10"/>
      <c r="BZ1121" s="10"/>
      <c r="CK1121" s="11"/>
      <c r="CL1121" s="11"/>
    </row>
    <row r="1122" spans="58:90" s="3" customFormat="1" x14ac:dyDescent="0.35">
      <c r="BF1122" s="10"/>
      <c r="BG1122" s="10"/>
      <c r="BH1122" s="10"/>
      <c r="BI1122" s="10"/>
      <c r="BJ1122" s="10"/>
      <c r="BK1122" s="10"/>
      <c r="BL1122" s="10"/>
      <c r="BM1122" s="10"/>
      <c r="BN1122" s="10"/>
      <c r="BO1122" s="10"/>
      <c r="BP1122" s="10"/>
      <c r="BQ1122" s="10"/>
      <c r="BR1122" s="10"/>
      <c r="BS1122" s="10"/>
      <c r="BT1122" s="10"/>
      <c r="BU1122" s="10"/>
      <c r="BV1122" s="10"/>
      <c r="BW1122" s="10"/>
      <c r="BX1122" s="10"/>
      <c r="BY1122" s="10"/>
      <c r="BZ1122" s="10"/>
      <c r="CK1122" s="11"/>
      <c r="CL1122" s="11"/>
    </row>
    <row r="1123" spans="58:90" s="3" customFormat="1" x14ac:dyDescent="0.35">
      <c r="BF1123" s="10"/>
      <c r="BG1123" s="10"/>
      <c r="BH1123" s="10"/>
      <c r="BI1123" s="10"/>
      <c r="BJ1123" s="10"/>
      <c r="BK1123" s="10"/>
      <c r="BL1123" s="10"/>
      <c r="BM1123" s="10"/>
      <c r="BN1123" s="10"/>
      <c r="BO1123" s="10"/>
      <c r="BP1123" s="10"/>
      <c r="BQ1123" s="10"/>
      <c r="BR1123" s="10"/>
      <c r="BS1123" s="10"/>
      <c r="BT1123" s="10"/>
      <c r="BU1123" s="10"/>
      <c r="BV1123" s="10"/>
      <c r="BW1123" s="10"/>
      <c r="BX1123" s="10"/>
      <c r="BY1123" s="10"/>
      <c r="BZ1123" s="10"/>
      <c r="CK1123" s="11"/>
      <c r="CL1123" s="11"/>
    </row>
    <row r="1124" spans="58:90" s="3" customFormat="1" x14ac:dyDescent="0.35">
      <c r="BF1124" s="10"/>
      <c r="BG1124" s="10"/>
      <c r="BH1124" s="10"/>
      <c r="BI1124" s="10"/>
      <c r="BJ1124" s="10"/>
      <c r="BK1124" s="10"/>
      <c r="BL1124" s="10"/>
      <c r="BM1124" s="10"/>
      <c r="BN1124" s="10"/>
      <c r="BO1124" s="10"/>
      <c r="BP1124" s="10"/>
      <c r="BQ1124" s="10"/>
      <c r="BR1124" s="10"/>
      <c r="BS1124" s="10"/>
      <c r="BT1124" s="10"/>
      <c r="BU1124" s="10"/>
      <c r="BV1124" s="10"/>
      <c r="BW1124" s="10"/>
      <c r="BX1124" s="10"/>
      <c r="BY1124" s="10"/>
      <c r="BZ1124" s="10"/>
      <c r="CK1124" s="11"/>
      <c r="CL1124" s="11"/>
    </row>
    <row r="1125" spans="58:90" s="3" customFormat="1" x14ac:dyDescent="0.35">
      <c r="BF1125" s="10"/>
      <c r="BG1125" s="10"/>
      <c r="BH1125" s="10"/>
      <c r="BI1125" s="10"/>
      <c r="BJ1125" s="10"/>
      <c r="BK1125" s="10"/>
      <c r="BL1125" s="10"/>
      <c r="BM1125" s="10"/>
      <c r="BN1125" s="10"/>
      <c r="BO1125" s="10"/>
      <c r="BP1125" s="10"/>
      <c r="BQ1125" s="10"/>
      <c r="BR1125" s="10"/>
      <c r="BS1125" s="10"/>
      <c r="BT1125" s="10"/>
      <c r="BU1125" s="10"/>
      <c r="BV1125" s="10"/>
      <c r="BW1125" s="10"/>
      <c r="BX1125" s="10"/>
      <c r="BY1125" s="10"/>
      <c r="BZ1125" s="10"/>
      <c r="CK1125" s="11"/>
      <c r="CL1125" s="11"/>
    </row>
    <row r="1126" spans="58:90" s="3" customFormat="1" x14ac:dyDescent="0.35">
      <c r="BF1126" s="10"/>
      <c r="BG1126" s="10"/>
      <c r="BH1126" s="10"/>
      <c r="BI1126" s="10"/>
      <c r="BJ1126" s="10"/>
      <c r="BK1126" s="10"/>
      <c r="BL1126" s="10"/>
      <c r="BM1126" s="10"/>
      <c r="BN1126" s="10"/>
      <c r="BO1126" s="10"/>
      <c r="BP1126" s="10"/>
      <c r="BQ1126" s="10"/>
      <c r="BR1126" s="10"/>
      <c r="BS1126" s="10"/>
      <c r="BT1126" s="10"/>
      <c r="BU1126" s="10"/>
      <c r="BV1126" s="10"/>
      <c r="BW1126" s="10"/>
      <c r="BX1126" s="10"/>
      <c r="BY1126" s="10"/>
      <c r="BZ1126" s="10"/>
      <c r="CK1126" s="11"/>
      <c r="CL1126" s="11"/>
    </row>
    <row r="1127" spans="58:90" s="3" customFormat="1" x14ac:dyDescent="0.35">
      <c r="BF1127" s="10"/>
      <c r="BG1127" s="10"/>
      <c r="BH1127" s="10"/>
      <c r="BI1127" s="10"/>
      <c r="BJ1127" s="10"/>
      <c r="BK1127" s="10"/>
      <c r="BL1127" s="10"/>
      <c r="BM1127" s="10"/>
      <c r="BN1127" s="10"/>
      <c r="BO1127" s="10"/>
      <c r="BP1127" s="10"/>
      <c r="BQ1127" s="10"/>
      <c r="BR1127" s="10"/>
      <c r="BS1127" s="10"/>
      <c r="BT1127" s="10"/>
      <c r="BU1127" s="10"/>
      <c r="BV1127" s="10"/>
      <c r="BW1127" s="10"/>
      <c r="BX1127" s="10"/>
      <c r="BY1127" s="10"/>
      <c r="BZ1127" s="10"/>
      <c r="CK1127" s="11"/>
      <c r="CL1127" s="11"/>
    </row>
    <row r="1128" spans="58:90" s="3" customFormat="1" x14ac:dyDescent="0.35">
      <c r="BF1128" s="10"/>
      <c r="BG1128" s="10"/>
      <c r="BH1128" s="10"/>
      <c r="BI1128" s="10"/>
      <c r="BJ1128" s="10"/>
      <c r="BK1128" s="10"/>
      <c r="BL1128" s="10"/>
      <c r="BM1128" s="10"/>
      <c r="BN1128" s="10"/>
      <c r="BO1128" s="10"/>
      <c r="BP1128" s="10"/>
      <c r="BQ1128" s="10"/>
      <c r="BR1128" s="10"/>
      <c r="BS1128" s="10"/>
      <c r="BT1128" s="10"/>
      <c r="BU1128" s="10"/>
      <c r="BV1128" s="10"/>
      <c r="BW1128" s="10"/>
      <c r="BX1128" s="10"/>
      <c r="BY1128" s="10"/>
      <c r="BZ1128" s="10"/>
      <c r="CK1128" s="11"/>
      <c r="CL1128" s="11"/>
    </row>
    <row r="1129" spans="58:90" s="3" customFormat="1" x14ac:dyDescent="0.35">
      <c r="BF1129" s="10"/>
      <c r="BG1129" s="10"/>
      <c r="BH1129" s="10"/>
      <c r="BI1129" s="10"/>
      <c r="BJ1129" s="10"/>
      <c r="BK1129" s="10"/>
      <c r="BL1129" s="10"/>
      <c r="BM1129" s="10"/>
      <c r="BN1129" s="10"/>
      <c r="BO1129" s="10"/>
      <c r="BP1129" s="10"/>
      <c r="BQ1129" s="10"/>
      <c r="BR1129" s="10"/>
      <c r="BS1129" s="10"/>
      <c r="BT1129" s="10"/>
      <c r="BU1129" s="10"/>
      <c r="BV1129" s="10"/>
      <c r="BW1129" s="10"/>
      <c r="BX1129" s="10"/>
      <c r="BY1129" s="10"/>
      <c r="BZ1129" s="10"/>
      <c r="CK1129" s="11"/>
      <c r="CL1129" s="11"/>
    </row>
    <row r="1130" spans="58:90" s="3" customFormat="1" x14ac:dyDescent="0.35">
      <c r="BF1130" s="10"/>
      <c r="BG1130" s="10"/>
      <c r="BH1130" s="10"/>
      <c r="BI1130" s="10"/>
      <c r="BJ1130" s="10"/>
      <c r="BK1130" s="10"/>
      <c r="BL1130" s="10"/>
      <c r="BM1130" s="10"/>
      <c r="BN1130" s="10"/>
      <c r="BO1130" s="10"/>
      <c r="BP1130" s="10"/>
      <c r="BQ1130" s="10"/>
      <c r="BR1130" s="10"/>
      <c r="BS1130" s="10"/>
      <c r="BT1130" s="10"/>
      <c r="BU1130" s="10"/>
      <c r="BV1130" s="10"/>
      <c r="BW1130" s="10"/>
      <c r="BX1130" s="10"/>
      <c r="BY1130" s="10"/>
      <c r="BZ1130" s="10"/>
      <c r="CK1130" s="11"/>
      <c r="CL1130" s="11"/>
    </row>
    <row r="1131" spans="58:90" s="3" customFormat="1" x14ac:dyDescent="0.35">
      <c r="BF1131" s="10"/>
      <c r="BG1131" s="10"/>
      <c r="BH1131" s="10"/>
      <c r="BI1131" s="10"/>
      <c r="BJ1131" s="10"/>
      <c r="BK1131" s="10"/>
      <c r="BL1131" s="10"/>
      <c r="BM1131" s="10"/>
      <c r="BN1131" s="10"/>
      <c r="BO1131" s="10"/>
      <c r="BP1131" s="10"/>
      <c r="BQ1131" s="10"/>
      <c r="BR1131" s="10"/>
      <c r="BS1131" s="10"/>
      <c r="BT1131" s="10"/>
      <c r="BU1131" s="10"/>
      <c r="BV1131" s="10"/>
      <c r="BW1131" s="10"/>
      <c r="BX1131" s="10"/>
      <c r="BY1131" s="10"/>
      <c r="BZ1131" s="10"/>
      <c r="CK1131" s="11"/>
      <c r="CL1131" s="11"/>
    </row>
    <row r="1132" spans="58:90" s="3" customFormat="1" x14ac:dyDescent="0.35">
      <c r="BF1132" s="10"/>
      <c r="BG1132" s="10"/>
      <c r="BH1132" s="10"/>
      <c r="BI1132" s="10"/>
      <c r="BJ1132" s="10"/>
      <c r="BK1132" s="10"/>
      <c r="BL1132" s="10"/>
      <c r="BM1132" s="10"/>
      <c r="BN1132" s="10"/>
      <c r="BO1132" s="10"/>
      <c r="BP1132" s="10"/>
      <c r="BQ1132" s="10"/>
      <c r="BR1132" s="10"/>
      <c r="BS1132" s="10"/>
      <c r="BT1132" s="10"/>
      <c r="BU1132" s="10"/>
      <c r="BV1132" s="10"/>
      <c r="BW1132" s="10"/>
      <c r="BX1132" s="10"/>
      <c r="BY1132" s="10"/>
      <c r="BZ1132" s="10"/>
      <c r="CK1132" s="11"/>
      <c r="CL1132" s="11"/>
    </row>
    <row r="1133" spans="58:90" s="3" customFormat="1" x14ac:dyDescent="0.35">
      <c r="BF1133" s="10"/>
      <c r="BG1133" s="10"/>
      <c r="BH1133" s="10"/>
      <c r="BI1133" s="10"/>
      <c r="BJ1133" s="10"/>
      <c r="BK1133" s="10"/>
      <c r="BL1133" s="10"/>
      <c r="BM1133" s="10"/>
      <c r="BN1133" s="10"/>
      <c r="BO1133" s="10"/>
      <c r="BP1133" s="10"/>
      <c r="BQ1133" s="10"/>
      <c r="BR1133" s="10"/>
      <c r="BS1133" s="10"/>
      <c r="BT1133" s="10"/>
      <c r="BU1133" s="10"/>
      <c r="BV1133" s="10"/>
      <c r="BW1133" s="10"/>
      <c r="BX1133" s="10"/>
      <c r="BY1133" s="10"/>
      <c r="BZ1133" s="10"/>
      <c r="CK1133" s="11"/>
      <c r="CL1133" s="11"/>
    </row>
    <row r="1134" spans="58:90" s="3" customFormat="1" x14ac:dyDescent="0.35">
      <c r="BF1134" s="10"/>
      <c r="BG1134" s="10"/>
      <c r="BH1134" s="10"/>
      <c r="BI1134" s="10"/>
      <c r="BJ1134" s="10"/>
      <c r="BK1134" s="10"/>
      <c r="BL1134" s="10"/>
      <c r="BM1134" s="10"/>
      <c r="BN1134" s="10"/>
      <c r="BO1134" s="10"/>
      <c r="BP1134" s="10"/>
      <c r="BQ1134" s="10"/>
      <c r="BR1134" s="10"/>
      <c r="BS1134" s="10"/>
      <c r="BT1134" s="10"/>
      <c r="BU1134" s="10"/>
      <c r="BV1134" s="10"/>
      <c r="BW1134" s="10"/>
      <c r="BX1134" s="10"/>
      <c r="BY1134" s="10"/>
      <c r="BZ1134" s="10"/>
      <c r="CK1134" s="11"/>
      <c r="CL1134" s="11"/>
    </row>
    <row r="1135" spans="58:90" s="3" customFormat="1" x14ac:dyDescent="0.35">
      <c r="BF1135" s="10"/>
      <c r="BG1135" s="10"/>
      <c r="BH1135" s="10"/>
      <c r="BI1135" s="10"/>
      <c r="BJ1135" s="10"/>
      <c r="BK1135" s="10"/>
      <c r="BL1135" s="10"/>
      <c r="BM1135" s="10"/>
      <c r="BN1135" s="10"/>
      <c r="BO1135" s="10"/>
      <c r="BP1135" s="10"/>
      <c r="BQ1135" s="10"/>
      <c r="BR1135" s="10"/>
      <c r="BS1135" s="10"/>
      <c r="BT1135" s="10"/>
      <c r="BU1135" s="10"/>
      <c r="BV1135" s="10"/>
      <c r="BW1135" s="10"/>
      <c r="BX1135" s="10"/>
      <c r="BY1135" s="10"/>
      <c r="BZ1135" s="10"/>
      <c r="CK1135" s="11"/>
      <c r="CL1135" s="11"/>
    </row>
    <row r="1136" spans="58:90" s="3" customFormat="1" x14ac:dyDescent="0.35">
      <c r="BF1136" s="10"/>
      <c r="BG1136" s="10"/>
      <c r="BH1136" s="10"/>
      <c r="BI1136" s="10"/>
      <c r="BJ1136" s="10"/>
      <c r="BK1136" s="10"/>
      <c r="BL1136" s="10"/>
      <c r="BM1136" s="10"/>
      <c r="BN1136" s="10"/>
      <c r="BO1136" s="10"/>
      <c r="BP1136" s="10"/>
      <c r="BQ1136" s="10"/>
      <c r="BR1136" s="10"/>
      <c r="BS1136" s="10"/>
      <c r="BT1136" s="10"/>
      <c r="BU1136" s="10"/>
      <c r="BV1136" s="10"/>
      <c r="BW1136" s="10"/>
      <c r="BX1136" s="10"/>
      <c r="BY1136" s="10"/>
      <c r="BZ1136" s="10"/>
      <c r="CK1136" s="11"/>
      <c r="CL1136" s="11"/>
    </row>
    <row r="1137" spans="58:90" s="3" customFormat="1" x14ac:dyDescent="0.35">
      <c r="BF1137" s="10"/>
      <c r="BG1137" s="10"/>
      <c r="BH1137" s="10"/>
      <c r="BI1137" s="10"/>
      <c r="BJ1137" s="10"/>
      <c r="BK1137" s="10"/>
      <c r="BL1137" s="10"/>
      <c r="BM1137" s="10"/>
      <c r="BN1137" s="10"/>
      <c r="BO1137" s="10"/>
      <c r="BP1137" s="10"/>
      <c r="BQ1137" s="10"/>
      <c r="BR1137" s="10"/>
      <c r="BS1137" s="10"/>
      <c r="BT1137" s="10"/>
      <c r="BU1137" s="10"/>
      <c r="BV1137" s="10"/>
      <c r="BW1137" s="10"/>
      <c r="BX1137" s="10"/>
      <c r="BY1137" s="10"/>
      <c r="BZ1137" s="10"/>
      <c r="CK1137" s="11"/>
      <c r="CL1137" s="11"/>
    </row>
    <row r="1138" spans="58:90" s="3" customFormat="1" x14ac:dyDescent="0.35">
      <c r="BF1138" s="10"/>
      <c r="BG1138" s="10"/>
      <c r="BH1138" s="10"/>
      <c r="BI1138" s="10"/>
      <c r="BJ1138" s="10"/>
      <c r="BK1138" s="10"/>
      <c r="BL1138" s="10"/>
      <c r="BM1138" s="10"/>
      <c r="BN1138" s="10"/>
      <c r="BO1138" s="10"/>
      <c r="BP1138" s="10"/>
      <c r="BQ1138" s="10"/>
      <c r="BR1138" s="10"/>
      <c r="BS1138" s="10"/>
      <c r="BT1138" s="10"/>
      <c r="BU1138" s="10"/>
      <c r="BV1138" s="10"/>
      <c r="BW1138" s="10"/>
      <c r="BX1138" s="10"/>
      <c r="BY1138" s="10"/>
      <c r="BZ1138" s="10"/>
      <c r="CK1138" s="11"/>
      <c r="CL1138" s="11"/>
    </row>
    <row r="1139" spans="58:90" s="3" customFormat="1" x14ac:dyDescent="0.35">
      <c r="BF1139" s="10"/>
      <c r="BG1139" s="10"/>
      <c r="BH1139" s="10"/>
      <c r="BI1139" s="10"/>
      <c r="BJ1139" s="10"/>
      <c r="BK1139" s="10"/>
      <c r="BL1139" s="10"/>
      <c r="BM1139" s="10"/>
      <c r="BN1139" s="10"/>
      <c r="BO1139" s="10"/>
      <c r="BP1139" s="10"/>
      <c r="BQ1139" s="10"/>
      <c r="BR1139" s="10"/>
      <c r="BS1139" s="10"/>
      <c r="BT1139" s="10"/>
      <c r="BU1139" s="10"/>
      <c r="BV1139" s="10"/>
      <c r="BW1139" s="10"/>
      <c r="BX1139" s="10"/>
      <c r="BY1139" s="10"/>
      <c r="BZ1139" s="10"/>
      <c r="CK1139" s="11"/>
      <c r="CL1139" s="11"/>
    </row>
    <row r="1140" spans="58:90" s="3" customFormat="1" x14ac:dyDescent="0.35">
      <c r="BF1140" s="10"/>
      <c r="BG1140" s="10"/>
      <c r="BH1140" s="10"/>
      <c r="BI1140" s="10"/>
      <c r="BJ1140" s="10"/>
      <c r="BK1140" s="10"/>
      <c r="BL1140" s="10"/>
      <c r="BM1140" s="10"/>
      <c r="BN1140" s="10"/>
      <c r="BO1140" s="10"/>
      <c r="BP1140" s="10"/>
      <c r="BQ1140" s="10"/>
      <c r="BR1140" s="10"/>
      <c r="BS1140" s="10"/>
      <c r="BT1140" s="10"/>
      <c r="BU1140" s="10"/>
      <c r="BV1140" s="10"/>
      <c r="BW1140" s="10"/>
      <c r="BX1140" s="10"/>
      <c r="BY1140" s="10"/>
      <c r="BZ1140" s="10"/>
      <c r="CK1140" s="11"/>
      <c r="CL1140" s="11"/>
    </row>
    <row r="1141" spans="58:90" s="3" customFormat="1" x14ac:dyDescent="0.35">
      <c r="BF1141" s="10"/>
      <c r="BG1141" s="10"/>
      <c r="BH1141" s="10"/>
      <c r="BI1141" s="10"/>
      <c r="BJ1141" s="10"/>
      <c r="BK1141" s="10"/>
      <c r="BL1141" s="10"/>
      <c r="BM1141" s="10"/>
      <c r="BN1141" s="10"/>
      <c r="BO1141" s="10"/>
      <c r="BP1141" s="10"/>
      <c r="BQ1141" s="10"/>
      <c r="BR1141" s="10"/>
      <c r="BS1141" s="10"/>
      <c r="BT1141" s="10"/>
      <c r="BU1141" s="10"/>
      <c r="BV1141" s="10"/>
      <c r="BW1141" s="10"/>
      <c r="BX1141" s="10"/>
      <c r="BY1141" s="10"/>
      <c r="BZ1141" s="10"/>
      <c r="CK1141" s="11"/>
      <c r="CL1141" s="11"/>
    </row>
    <row r="1142" spans="58:90" s="3" customFormat="1" x14ac:dyDescent="0.35">
      <c r="BF1142" s="10"/>
      <c r="BG1142" s="10"/>
      <c r="BH1142" s="10"/>
      <c r="BI1142" s="10"/>
      <c r="BJ1142" s="10"/>
      <c r="BK1142" s="10"/>
      <c r="BL1142" s="10"/>
      <c r="BM1142" s="10"/>
      <c r="BN1142" s="10"/>
      <c r="BO1142" s="10"/>
      <c r="BP1142" s="10"/>
      <c r="BQ1142" s="10"/>
      <c r="BR1142" s="10"/>
      <c r="BS1142" s="10"/>
      <c r="BT1142" s="10"/>
      <c r="BU1142" s="10"/>
      <c r="BV1142" s="10"/>
      <c r="BW1142" s="10"/>
      <c r="BX1142" s="10"/>
      <c r="BY1142" s="10"/>
      <c r="BZ1142" s="10"/>
      <c r="CK1142" s="11"/>
      <c r="CL1142" s="11"/>
    </row>
    <row r="1143" spans="58:90" s="3" customFormat="1" x14ac:dyDescent="0.35">
      <c r="BF1143" s="10"/>
      <c r="BG1143" s="10"/>
      <c r="BH1143" s="10"/>
      <c r="BI1143" s="10"/>
      <c r="BJ1143" s="10"/>
      <c r="BK1143" s="10"/>
      <c r="BL1143" s="10"/>
      <c r="BM1143" s="10"/>
      <c r="BN1143" s="10"/>
      <c r="BO1143" s="10"/>
      <c r="BP1143" s="10"/>
      <c r="BQ1143" s="10"/>
      <c r="BR1143" s="10"/>
      <c r="BS1143" s="10"/>
      <c r="BT1143" s="10"/>
      <c r="BU1143" s="10"/>
      <c r="BV1143" s="10"/>
      <c r="BW1143" s="10"/>
      <c r="BX1143" s="10"/>
      <c r="BY1143" s="10"/>
      <c r="BZ1143" s="10"/>
      <c r="CK1143" s="11"/>
      <c r="CL1143" s="11"/>
    </row>
    <row r="1144" spans="58:90" s="3" customFormat="1" x14ac:dyDescent="0.35">
      <c r="BF1144" s="10"/>
      <c r="BG1144" s="10"/>
      <c r="BH1144" s="10"/>
      <c r="BI1144" s="10"/>
      <c r="BJ1144" s="10"/>
      <c r="BK1144" s="10"/>
      <c r="BL1144" s="10"/>
      <c r="BM1144" s="10"/>
      <c r="BN1144" s="10"/>
      <c r="BO1144" s="10"/>
      <c r="BP1144" s="10"/>
      <c r="BQ1144" s="10"/>
      <c r="BR1144" s="10"/>
      <c r="BS1144" s="10"/>
      <c r="BT1144" s="10"/>
      <c r="BU1144" s="10"/>
      <c r="BV1144" s="10"/>
      <c r="BW1144" s="10"/>
      <c r="BX1144" s="10"/>
      <c r="BY1144" s="10"/>
      <c r="BZ1144" s="10"/>
      <c r="CK1144" s="11"/>
      <c r="CL1144" s="11"/>
    </row>
    <row r="1145" spans="58:90" s="3" customFormat="1" x14ac:dyDescent="0.35">
      <c r="BF1145" s="10"/>
      <c r="BG1145" s="10"/>
      <c r="BH1145" s="10"/>
      <c r="BI1145" s="10"/>
      <c r="BJ1145" s="10"/>
      <c r="BK1145" s="10"/>
      <c r="BL1145" s="10"/>
      <c r="BM1145" s="10"/>
      <c r="BN1145" s="10"/>
      <c r="BO1145" s="10"/>
      <c r="BP1145" s="10"/>
      <c r="BQ1145" s="10"/>
      <c r="BR1145" s="10"/>
      <c r="BS1145" s="10"/>
      <c r="BT1145" s="10"/>
      <c r="BU1145" s="10"/>
      <c r="BV1145" s="10"/>
      <c r="BW1145" s="10"/>
      <c r="BX1145" s="10"/>
      <c r="BY1145" s="10"/>
      <c r="BZ1145" s="10"/>
      <c r="CK1145" s="11"/>
      <c r="CL1145" s="11"/>
    </row>
    <row r="1146" spans="58:90" s="3" customFormat="1" x14ac:dyDescent="0.35">
      <c r="BF1146" s="10"/>
      <c r="BG1146" s="10"/>
      <c r="BH1146" s="10"/>
      <c r="BI1146" s="10"/>
      <c r="BJ1146" s="10"/>
      <c r="BK1146" s="10"/>
      <c r="BL1146" s="10"/>
      <c r="BM1146" s="10"/>
      <c r="BN1146" s="10"/>
      <c r="BO1146" s="10"/>
      <c r="BP1146" s="10"/>
      <c r="BQ1146" s="10"/>
      <c r="BR1146" s="10"/>
      <c r="BS1146" s="10"/>
      <c r="BT1146" s="10"/>
      <c r="BU1146" s="10"/>
      <c r="BV1146" s="10"/>
      <c r="BW1146" s="10"/>
      <c r="BX1146" s="10"/>
      <c r="BY1146" s="10"/>
      <c r="BZ1146" s="10"/>
      <c r="CK1146" s="11"/>
      <c r="CL1146" s="11"/>
    </row>
    <row r="1147" spans="58:90" s="3" customFormat="1" x14ac:dyDescent="0.35">
      <c r="BF1147" s="10"/>
      <c r="BG1147" s="10"/>
      <c r="BH1147" s="10"/>
      <c r="BI1147" s="10"/>
      <c r="BJ1147" s="10"/>
      <c r="BK1147" s="10"/>
      <c r="BL1147" s="10"/>
      <c r="BM1147" s="10"/>
      <c r="BN1147" s="10"/>
      <c r="BO1147" s="10"/>
      <c r="BP1147" s="10"/>
      <c r="BQ1147" s="10"/>
      <c r="BR1147" s="10"/>
      <c r="BS1147" s="10"/>
      <c r="BT1147" s="10"/>
      <c r="BU1147" s="10"/>
      <c r="BV1147" s="10"/>
      <c r="BW1147" s="10"/>
      <c r="BX1147" s="10"/>
      <c r="BY1147" s="10"/>
      <c r="BZ1147" s="10"/>
      <c r="CK1147" s="11"/>
      <c r="CL1147" s="11"/>
    </row>
    <row r="1148" spans="58:90" s="3" customFormat="1" x14ac:dyDescent="0.35">
      <c r="BF1148" s="10"/>
      <c r="BG1148" s="10"/>
      <c r="BH1148" s="10"/>
      <c r="BI1148" s="10"/>
      <c r="BJ1148" s="10"/>
      <c r="BK1148" s="10"/>
      <c r="BL1148" s="10"/>
      <c r="BM1148" s="10"/>
      <c r="BN1148" s="10"/>
      <c r="BO1148" s="10"/>
      <c r="BP1148" s="10"/>
      <c r="BQ1148" s="10"/>
      <c r="BR1148" s="10"/>
      <c r="BS1148" s="10"/>
      <c r="BT1148" s="10"/>
      <c r="BU1148" s="10"/>
      <c r="BV1148" s="10"/>
      <c r="BW1148" s="10"/>
      <c r="BX1148" s="10"/>
      <c r="BY1148" s="10"/>
      <c r="BZ1148" s="10"/>
      <c r="CK1148" s="11"/>
      <c r="CL1148" s="11"/>
    </row>
    <row r="1149" spans="58:90" s="3" customFormat="1" x14ac:dyDescent="0.35">
      <c r="BF1149" s="10"/>
      <c r="BG1149" s="10"/>
      <c r="BH1149" s="10"/>
      <c r="BI1149" s="10"/>
      <c r="BJ1149" s="10"/>
      <c r="BK1149" s="10"/>
      <c r="BL1149" s="10"/>
      <c r="BM1149" s="10"/>
      <c r="BN1149" s="10"/>
      <c r="BO1149" s="10"/>
      <c r="BP1149" s="10"/>
      <c r="BQ1149" s="10"/>
      <c r="BR1149" s="10"/>
      <c r="BS1149" s="10"/>
      <c r="BT1149" s="10"/>
      <c r="BU1149" s="10"/>
      <c r="BV1149" s="10"/>
      <c r="BW1149" s="10"/>
      <c r="BX1149" s="10"/>
      <c r="BY1149" s="10"/>
      <c r="BZ1149" s="10"/>
      <c r="CK1149" s="11"/>
      <c r="CL1149" s="11"/>
    </row>
    <row r="1150" spans="58:90" s="3" customFormat="1" x14ac:dyDescent="0.35">
      <c r="BF1150" s="10"/>
      <c r="BG1150" s="10"/>
      <c r="BH1150" s="10"/>
      <c r="BI1150" s="10"/>
      <c r="BJ1150" s="10"/>
      <c r="BK1150" s="10"/>
      <c r="BL1150" s="10"/>
      <c r="BM1150" s="10"/>
      <c r="BN1150" s="10"/>
      <c r="BO1150" s="10"/>
      <c r="BP1150" s="10"/>
      <c r="BQ1150" s="10"/>
      <c r="BR1150" s="10"/>
      <c r="BS1150" s="10"/>
      <c r="BT1150" s="10"/>
      <c r="BU1150" s="10"/>
      <c r="BV1150" s="10"/>
      <c r="BW1150" s="10"/>
      <c r="BX1150" s="10"/>
      <c r="BY1150" s="10"/>
      <c r="BZ1150" s="10"/>
      <c r="CK1150" s="11"/>
      <c r="CL1150" s="11"/>
    </row>
    <row r="1151" spans="58:90" s="3" customFormat="1" x14ac:dyDescent="0.35">
      <c r="BF1151" s="10"/>
      <c r="BG1151" s="10"/>
      <c r="BH1151" s="10"/>
      <c r="BI1151" s="10"/>
      <c r="BJ1151" s="10"/>
      <c r="BK1151" s="10"/>
      <c r="BL1151" s="10"/>
      <c r="BM1151" s="10"/>
      <c r="BN1151" s="10"/>
      <c r="BO1151" s="10"/>
      <c r="BP1151" s="10"/>
      <c r="BQ1151" s="10"/>
      <c r="BR1151" s="10"/>
      <c r="BS1151" s="10"/>
      <c r="BT1151" s="10"/>
      <c r="BU1151" s="10"/>
      <c r="BV1151" s="10"/>
      <c r="BW1151" s="10"/>
      <c r="BX1151" s="10"/>
      <c r="BY1151" s="10"/>
      <c r="BZ1151" s="10"/>
      <c r="CK1151" s="11"/>
      <c r="CL1151" s="11"/>
    </row>
    <row r="1152" spans="58:90" s="3" customFormat="1" x14ac:dyDescent="0.35">
      <c r="BF1152" s="10"/>
      <c r="BG1152" s="10"/>
      <c r="BH1152" s="10"/>
      <c r="BI1152" s="10"/>
      <c r="BJ1152" s="10"/>
      <c r="BK1152" s="10"/>
      <c r="BL1152" s="10"/>
      <c r="BM1152" s="10"/>
      <c r="BN1152" s="10"/>
      <c r="BO1152" s="10"/>
      <c r="BP1152" s="10"/>
      <c r="BQ1152" s="10"/>
      <c r="BR1152" s="10"/>
      <c r="BS1152" s="10"/>
      <c r="BT1152" s="10"/>
      <c r="BU1152" s="10"/>
      <c r="BV1152" s="10"/>
      <c r="BW1152" s="10"/>
      <c r="BX1152" s="10"/>
      <c r="BY1152" s="10"/>
      <c r="BZ1152" s="10"/>
      <c r="CK1152" s="11"/>
      <c r="CL1152" s="11"/>
    </row>
    <row r="1153" spans="58:90" s="3" customFormat="1" x14ac:dyDescent="0.35">
      <c r="BF1153" s="10"/>
      <c r="BG1153" s="10"/>
      <c r="BH1153" s="10"/>
      <c r="BI1153" s="10"/>
      <c r="BJ1153" s="10"/>
      <c r="BK1153" s="10"/>
      <c r="BL1153" s="10"/>
      <c r="BM1153" s="10"/>
      <c r="BN1153" s="10"/>
      <c r="BO1153" s="10"/>
      <c r="BP1153" s="10"/>
      <c r="BQ1153" s="10"/>
      <c r="BR1153" s="10"/>
      <c r="BS1153" s="10"/>
      <c r="BT1153" s="10"/>
      <c r="BU1153" s="10"/>
      <c r="BV1153" s="10"/>
      <c r="BW1153" s="10"/>
      <c r="BX1153" s="10"/>
      <c r="BY1153" s="10"/>
      <c r="BZ1153" s="10"/>
      <c r="CK1153" s="11"/>
      <c r="CL1153" s="11"/>
    </row>
    <row r="1154" spans="58:90" s="3" customFormat="1" x14ac:dyDescent="0.35">
      <c r="BF1154" s="10"/>
      <c r="BG1154" s="10"/>
      <c r="BH1154" s="10"/>
      <c r="BI1154" s="10"/>
      <c r="BJ1154" s="10"/>
      <c r="BK1154" s="10"/>
      <c r="BL1154" s="10"/>
      <c r="BM1154" s="10"/>
      <c r="BN1154" s="10"/>
      <c r="BO1154" s="10"/>
      <c r="BP1154" s="10"/>
      <c r="BQ1154" s="10"/>
      <c r="BR1154" s="10"/>
      <c r="BS1154" s="10"/>
      <c r="BT1154" s="10"/>
      <c r="BU1154" s="10"/>
      <c r="BV1154" s="10"/>
      <c r="BW1154" s="10"/>
      <c r="BX1154" s="10"/>
      <c r="BY1154" s="10"/>
      <c r="BZ1154" s="10"/>
      <c r="CK1154" s="11"/>
      <c r="CL1154" s="11"/>
    </row>
    <row r="1155" spans="58:90" s="3" customFormat="1" x14ac:dyDescent="0.35">
      <c r="BF1155" s="10"/>
      <c r="BG1155" s="10"/>
      <c r="BH1155" s="10"/>
      <c r="BI1155" s="10"/>
      <c r="BJ1155" s="10"/>
      <c r="BK1155" s="10"/>
      <c r="BL1155" s="10"/>
      <c r="BM1155" s="10"/>
      <c r="BN1155" s="10"/>
      <c r="BO1155" s="10"/>
      <c r="BP1155" s="10"/>
      <c r="BQ1155" s="10"/>
      <c r="BR1155" s="10"/>
      <c r="BS1155" s="10"/>
      <c r="BT1155" s="10"/>
      <c r="BU1155" s="10"/>
      <c r="BV1155" s="10"/>
      <c r="BW1155" s="10"/>
      <c r="BX1155" s="10"/>
      <c r="BY1155" s="10"/>
      <c r="BZ1155" s="10"/>
      <c r="CK1155" s="11"/>
      <c r="CL1155" s="11"/>
    </row>
    <row r="1156" spans="58:90" s="3" customFormat="1" x14ac:dyDescent="0.35">
      <c r="BF1156" s="10"/>
      <c r="BG1156" s="10"/>
      <c r="BH1156" s="10"/>
      <c r="BI1156" s="10"/>
      <c r="BJ1156" s="10"/>
      <c r="BK1156" s="10"/>
      <c r="BL1156" s="10"/>
      <c r="BM1156" s="10"/>
      <c r="BN1156" s="10"/>
      <c r="BO1156" s="10"/>
      <c r="BP1156" s="10"/>
      <c r="BQ1156" s="10"/>
      <c r="BR1156" s="10"/>
      <c r="BS1156" s="10"/>
      <c r="BT1156" s="10"/>
      <c r="BU1156" s="10"/>
      <c r="BV1156" s="10"/>
      <c r="BW1156" s="10"/>
      <c r="BX1156" s="10"/>
      <c r="BY1156" s="10"/>
      <c r="BZ1156" s="10"/>
      <c r="CK1156" s="11"/>
      <c r="CL1156" s="11"/>
    </row>
    <row r="1157" spans="58:90" s="3" customFormat="1" x14ac:dyDescent="0.35">
      <c r="BF1157" s="10"/>
      <c r="BG1157" s="10"/>
      <c r="BH1157" s="10"/>
      <c r="BI1157" s="10"/>
      <c r="BJ1157" s="10"/>
      <c r="BK1157" s="10"/>
      <c r="BL1157" s="10"/>
      <c r="BM1157" s="10"/>
      <c r="BN1157" s="10"/>
      <c r="BO1157" s="10"/>
      <c r="BP1157" s="10"/>
      <c r="BQ1157" s="10"/>
      <c r="BR1157" s="10"/>
      <c r="BS1157" s="10"/>
      <c r="BT1157" s="10"/>
      <c r="BU1157" s="10"/>
      <c r="BV1157" s="10"/>
      <c r="BW1157" s="10"/>
      <c r="BX1157" s="10"/>
      <c r="BY1157" s="10"/>
      <c r="BZ1157" s="10"/>
      <c r="CK1157" s="11"/>
      <c r="CL1157" s="11"/>
    </row>
    <row r="1158" spans="58:90" s="3" customFormat="1" x14ac:dyDescent="0.35">
      <c r="BF1158" s="10"/>
      <c r="BG1158" s="10"/>
      <c r="BH1158" s="10"/>
      <c r="BI1158" s="10"/>
      <c r="BJ1158" s="10"/>
      <c r="BK1158" s="10"/>
      <c r="BL1158" s="10"/>
      <c r="BM1158" s="10"/>
      <c r="BN1158" s="10"/>
      <c r="BO1158" s="10"/>
      <c r="BP1158" s="10"/>
      <c r="BQ1158" s="10"/>
      <c r="BR1158" s="10"/>
      <c r="BS1158" s="10"/>
      <c r="BT1158" s="10"/>
      <c r="BU1158" s="10"/>
      <c r="BV1158" s="10"/>
      <c r="BW1158" s="10"/>
      <c r="BX1158" s="10"/>
      <c r="BY1158" s="10"/>
      <c r="BZ1158" s="10"/>
      <c r="CK1158" s="11"/>
      <c r="CL1158" s="11"/>
    </row>
    <row r="1159" spans="58:90" s="3" customFormat="1" x14ac:dyDescent="0.35">
      <c r="BF1159" s="10"/>
      <c r="BG1159" s="10"/>
      <c r="BH1159" s="10"/>
      <c r="BI1159" s="10"/>
      <c r="BJ1159" s="10"/>
      <c r="BK1159" s="10"/>
      <c r="BL1159" s="10"/>
      <c r="BM1159" s="10"/>
      <c r="BN1159" s="10"/>
      <c r="BO1159" s="10"/>
      <c r="BP1159" s="10"/>
      <c r="BQ1159" s="10"/>
      <c r="BR1159" s="10"/>
      <c r="BS1159" s="10"/>
      <c r="BT1159" s="10"/>
      <c r="BU1159" s="10"/>
      <c r="BV1159" s="10"/>
      <c r="BW1159" s="10"/>
      <c r="BX1159" s="10"/>
      <c r="BY1159" s="10"/>
      <c r="BZ1159" s="10"/>
      <c r="CK1159" s="11"/>
      <c r="CL1159" s="11"/>
    </row>
    <row r="1160" spans="58:90" s="3" customFormat="1" x14ac:dyDescent="0.35">
      <c r="BF1160" s="10"/>
      <c r="BG1160" s="10"/>
      <c r="BH1160" s="10"/>
      <c r="BI1160" s="10"/>
      <c r="BJ1160" s="10"/>
      <c r="BK1160" s="10"/>
      <c r="BL1160" s="10"/>
      <c r="BM1160" s="10"/>
      <c r="BN1160" s="10"/>
      <c r="BO1160" s="10"/>
      <c r="BP1160" s="10"/>
      <c r="BQ1160" s="10"/>
      <c r="BR1160" s="10"/>
      <c r="BS1160" s="10"/>
      <c r="BT1160" s="10"/>
      <c r="BU1160" s="10"/>
      <c r="BV1160" s="10"/>
      <c r="BW1160" s="10"/>
      <c r="BX1160" s="10"/>
      <c r="BY1160" s="10"/>
      <c r="BZ1160" s="10"/>
      <c r="CK1160" s="11"/>
      <c r="CL1160" s="11"/>
    </row>
    <row r="1161" spans="58:90" s="3" customFormat="1" x14ac:dyDescent="0.35">
      <c r="BF1161" s="10"/>
      <c r="BG1161" s="10"/>
      <c r="BH1161" s="10"/>
      <c r="BI1161" s="10"/>
      <c r="BJ1161" s="10"/>
      <c r="BK1161" s="10"/>
      <c r="BL1161" s="10"/>
      <c r="BM1161" s="10"/>
      <c r="BN1161" s="10"/>
      <c r="BO1161" s="10"/>
      <c r="BP1161" s="10"/>
      <c r="BQ1161" s="10"/>
      <c r="BR1161" s="10"/>
      <c r="BS1161" s="10"/>
      <c r="BT1161" s="10"/>
      <c r="BU1161" s="10"/>
      <c r="BV1161" s="10"/>
      <c r="BW1161" s="10"/>
      <c r="BX1161" s="10"/>
      <c r="BY1161" s="10"/>
      <c r="BZ1161" s="10"/>
      <c r="CK1161" s="11"/>
      <c r="CL1161" s="11"/>
    </row>
    <row r="1162" spans="58:90" s="3" customFormat="1" x14ac:dyDescent="0.35">
      <c r="BF1162" s="10"/>
      <c r="BG1162" s="10"/>
      <c r="BH1162" s="10"/>
      <c r="BI1162" s="10"/>
      <c r="BJ1162" s="10"/>
      <c r="BK1162" s="10"/>
      <c r="BL1162" s="10"/>
      <c r="BM1162" s="10"/>
      <c r="BN1162" s="10"/>
      <c r="BO1162" s="10"/>
      <c r="BP1162" s="10"/>
      <c r="BQ1162" s="10"/>
      <c r="BR1162" s="10"/>
      <c r="BS1162" s="10"/>
      <c r="BT1162" s="10"/>
      <c r="BU1162" s="10"/>
      <c r="BV1162" s="10"/>
      <c r="BW1162" s="10"/>
      <c r="BX1162" s="10"/>
      <c r="BY1162" s="10"/>
      <c r="BZ1162" s="10"/>
      <c r="CK1162" s="11"/>
      <c r="CL1162" s="11"/>
    </row>
    <row r="1163" spans="58:90" s="3" customFormat="1" x14ac:dyDescent="0.35">
      <c r="BF1163" s="10"/>
      <c r="BG1163" s="10"/>
      <c r="BH1163" s="10"/>
      <c r="BI1163" s="10"/>
      <c r="BJ1163" s="10"/>
      <c r="BK1163" s="10"/>
      <c r="BL1163" s="10"/>
      <c r="BM1163" s="10"/>
      <c r="BN1163" s="10"/>
      <c r="BO1163" s="10"/>
      <c r="BP1163" s="10"/>
      <c r="BQ1163" s="10"/>
      <c r="BR1163" s="10"/>
      <c r="BS1163" s="10"/>
      <c r="BT1163" s="10"/>
      <c r="BU1163" s="10"/>
      <c r="BV1163" s="10"/>
      <c r="BW1163" s="10"/>
      <c r="BX1163" s="10"/>
      <c r="BY1163" s="10"/>
      <c r="BZ1163" s="10"/>
      <c r="CK1163" s="11"/>
      <c r="CL1163" s="11"/>
    </row>
    <row r="1164" spans="58:90" s="3" customFormat="1" x14ac:dyDescent="0.35">
      <c r="BF1164" s="10"/>
      <c r="BG1164" s="10"/>
      <c r="BH1164" s="10"/>
      <c r="BI1164" s="10"/>
      <c r="BJ1164" s="10"/>
      <c r="BK1164" s="10"/>
      <c r="BL1164" s="10"/>
      <c r="BM1164" s="10"/>
      <c r="BN1164" s="10"/>
      <c r="BO1164" s="10"/>
      <c r="BP1164" s="10"/>
      <c r="BQ1164" s="10"/>
      <c r="BR1164" s="10"/>
      <c r="BS1164" s="10"/>
      <c r="BT1164" s="10"/>
      <c r="BU1164" s="10"/>
      <c r="BV1164" s="10"/>
      <c r="BW1164" s="10"/>
      <c r="BX1164" s="10"/>
      <c r="BY1164" s="10"/>
      <c r="BZ1164" s="10"/>
      <c r="CK1164" s="11"/>
      <c r="CL1164" s="11"/>
    </row>
    <row r="1165" spans="58:90" s="3" customFormat="1" x14ac:dyDescent="0.35">
      <c r="BF1165" s="10"/>
      <c r="BG1165" s="10"/>
      <c r="BH1165" s="10"/>
      <c r="BI1165" s="10"/>
      <c r="BJ1165" s="10"/>
      <c r="BK1165" s="10"/>
      <c r="BL1165" s="10"/>
      <c r="BM1165" s="10"/>
      <c r="BN1165" s="10"/>
      <c r="BO1165" s="10"/>
      <c r="BP1165" s="10"/>
      <c r="BQ1165" s="10"/>
      <c r="BR1165" s="10"/>
      <c r="BS1165" s="10"/>
      <c r="BT1165" s="10"/>
      <c r="BU1165" s="10"/>
      <c r="BV1165" s="10"/>
      <c r="BW1165" s="10"/>
      <c r="BX1165" s="10"/>
      <c r="BY1165" s="10"/>
      <c r="BZ1165" s="10"/>
      <c r="CK1165" s="11"/>
      <c r="CL1165" s="11"/>
    </row>
    <row r="1166" spans="58:90" s="3" customFormat="1" x14ac:dyDescent="0.35">
      <c r="BF1166" s="10"/>
      <c r="BG1166" s="10"/>
      <c r="BH1166" s="10"/>
      <c r="BI1166" s="10"/>
      <c r="BJ1166" s="10"/>
      <c r="BK1166" s="10"/>
      <c r="BL1166" s="10"/>
      <c r="BM1166" s="10"/>
      <c r="BN1166" s="10"/>
      <c r="BO1166" s="10"/>
      <c r="BP1166" s="10"/>
      <c r="BQ1166" s="10"/>
      <c r="BR1166" s="10"/>
      <c r="BS1166" s="10"/>
      <c r="BT1166" s="10"/>
      <c r="BU1166" s="10"/>
      <c r="BV1166" s="10"/>
      <c r="BW1166" s="10"/>
      <c r="BX1166" s="10"/>
      <c r="BY1166" s="10"/>
      <c r="BZ1166" s="10"/>
      <c r="CK1166" s="11"/>
      <c r="CL1166" s="11"/>
    </row>
    <row r="1167" spans="58:90" s="3" customFormat="1" x14ac:dyDescent="0.35">
      <c r="BF1167" s="10"/>
      <c r="BG1167" s="10"/>
      <c r="BH1167" s="10"/>
      <c r="BI1167" s="10"/>
      <c r="BJ1167" s="10"/>
      <c r="BK1167" s="10"/>
      <c r="BL1167" s="10"/>
      <c r="BM1167" s="10"/>
      <c r="BN1167" s="10"/>
      <c r="BO1167" s="10"/>
      <c r="BP1167" s="10"/>
      <c r="BQ1167" s="10"/>
      <c r="BR1167" s="10"/>
      <c r="BS1167" s="10"/>
      <c r="BT1167" s="10"/>
      <c r="BU1167" s="10"/>
      <c r="BV1167" s="10"/>
      <c r="BW1167" s="10"/>
      <c r="BX1167" s="10"/>
      <c r="BY1167" s="10"/>
      <c r="BZ1167" s="10"/>
      <c r="CK1167" s="11"/>
      <c r="CL1167" s="11"/>
    </row>
    <row r="1168" spans="58:90" s="3" customFormat="1" x14ac:dyDescent="0.35">
      <c r="BF1168" s="10"/>
      <c r="BG1168" s="10"/>
      <c r="BH1168" s="10"/>
      <c r="BI1168" s="10"/>
      <c r="BJ1168" s="10"/>
      <c r="BK1168" s="10"/>
      <c r="BL1168" s="10"/>
      <c r="BM1168" s="10"/>
      <c r="BN1168" s="10"/>
      <c r="BO1168" s="10"/>
      <c r="BP1168" s="10"/>
      <c r="BQ1168" s="10"/>
      <c r="BR1168" s="10"/>
      <c r="BS1168" s="10"/>
      <c r="BT1168" s="10"/>
      <c r="BU1168" s="10"/>
      <c r="BV1168" s="10"/>
      <c r="BW1168" s="10"/>
      <c r="BX1168" s="10"/>
      <c r="BY1168" s="10"/>
      <c r="BZ1168" s="10"/>
      <c r="CK1168" s="11"/>
      <c r="CL1168" s="11"/>
    </row>
    <row r="1169" spans="58:90" s="3" customFormat="1" x14ac:dyDescent="0.35">
      <c r="BF1169" s="10"/>
      <c r="BG1169" s="10"/>
      <c r="BH1169" s="10"/>
      <c r="BI1169" s="10"/>
      <c r="BJ1169" s="10"/>
      <c r="BK1169" s="10"/>
      <c r="BL1169" s="10"/>
      <c r="BM1169" s="10"/>
      <c r="BN1169" s="10"/>
      <c r="BO1169" s="10"/>
      <c r="BP1169" s="10"/>
      <c r="BQ1169" s="10"/>
      <c r="BR1169" s="10"/>
      <c r="BS1169" s="10"/>
      <c r="BT1169" s="10"/>
      <c r="BU1169" s="10"/>
      <c r="BV1169" s="10"/>
      <c r="BW1169" s="10"/>
      <c r="BX1169" s="10"/>
      <c r="BY1169" s="10"/>
      <c r="BZ1169" s="10"/>
      <c r="CK1169" s="11"/>
      <c r="CL1169" s="11"/>
    </row>
    <row r="1170" spans="58:90" s="3" customFormat="1" x14ac:dyDescent="0.35">
      <c r="BF1170" s="10"/>
      <c r="BG1170" s="10"/>
      <c r="BH1170" s="10"/>
      <c r="BI1170" s="10"/>
      <c r="BJ1170" s="10"/>
      <c r="BK1170" s="10"/>
      <c r="BL1170" s="10"/>
      <c r="BM1170" s="10"/>
      <c r="BN1170" s="10"/>
      <c r="BO1170" s="10"/>
      <c r="BP1170" s="10"/>
      <c r="BQ1170" s="10"/>
      <c r="BR1170" s="10"/>
      <c r="BS1170" s="10"/>
      <c r="BT1170" s="10"/>
      <c r="BU1170" s="10"/>
      <c r="BV1170" s="10"/>
      <c r="BW1170" s="10"/>
      <c r="BX1170" s="10"/>
      <c r="BY1170" s="10"/>
      <c r="BZ1170" s="10"/>
      <c r="CK1170" s="11"/>
      <c r="CL1170" s="11"/>
    </row>
    <row r="1171" spans="58:90" s="3" customFormat="1" x14ac:dyDescent="0.35">
      <c r="BF1171" s="10"/>
      <c r="BG1171" s="10"/>
      <c r="BH1171" s="10"/>
      <c r="BI1171" s="10"/>
      <c r="BJ1171" s="10"/>
      <c r="BK1171" s="10"/>
      <c r="BL1171" s="10"/>
      <c r="BM1171" s="10"/>
      <c r="BN1171" s="10"/>
      <c r="BO1171" s="10"/>
      <c r="BP1171" s="10"/>
      <c r="BQ1171" s="10"/>
      <c r="BR1171" s="10"/>
      <c r="BS1171" s="10"/>
      <c r="BT1171" s="10"/>
      <c r="BU1171" s="10"/>
      <c r="BV1171" s="10"/>
      <c r="BW1171" s="10"/>
      <c r="BX1171" s="10"/>
      <c r="BY1171" s="10"/>
      <c r="BZ1171" s="10"/>
      <c r="CK1171" s="11"/>
      <c r="CL1171" s="11"/>
    </row>
    <row r="1172" spans="58:90" s="3" customFormat="1" x14ac:dyDescent="0.35">
      <c r="BF1172" s="10"/>
      <c r="BG1172" s="10"/>
      <c r="BH1172" s="10"/>
      <c r="BI1172" s="10"/>
      <c r="BJ1172" s="10"/>
      <c r="BK1172" s="10"/>
      <c r="BL1172" s="10"/>
      <c r="BM1172" s="10"/>
      <c r="BN1172" s="10"/>
      <c r="BO1172" s="10"/>
      <c r="BP1172" s="10"/>
      <c r="BQ1172" s="10"/>
      <c r="BR1172" s="10"/>
      <c r="BS1172" s="10"/>
      <c r="BT1172" s="10"/>
      <c r="BU1172" s="10"/>
      <c r="BV1172" s="10"/>
      <c r="BW1172" s="10"/>
      <c r="BX1172" s="10"/>
      <c r="BY1172" s="10"/>
      <c r="BZ1172" s="10"/>
      <c r="CK1172" s="11"/>
      <c r="CL1172" s="11"/>
    </row>
    <row r="1173" spans="58:90" s="3" customFormat="1" x14ac:dyDescent="0.35">
      <c r="BF1173" s="10"/>
      <c r="BG1173" s="10"/>
      <c r="BH1173" s="10"/>
      <c r="BI1173" s="10"/>
      <c r="BJ1173" s="10"/>
      <c r="BK1173" s="10"/>
      <c r="BL1173" s="10"/>
      <c r="BM1173" s="10"/>
      <c r="BN1173" s="10"/>
      <c r="BO1173" s="10"/>
      <c r="BP1173" s="10"/>
      <c r="BQ1173" s="10"/>
      <c r="BR1173" s="10"/>
      <c r="BS1173" s="10"/>
      <c r="BT1173" s="10"/>
      <c r="BU1173" s="10"/>
      <c r="BV1173" s="10"/>
      <c r="BW1173" s="10"/>
      <c r="BX1173" s="10"/>
      <c r="BY1173" s="10"/>
      <c r="BZ1173" s="10"/>
      <c r="CK1173" s="11"/>
      <c r="CL1173" s="11"/>
    </row>
    <row r="1174" spans="58:90" s="3" customFormat="1" x14ac:dyDescent="0.35">
      <c r="BF1174" s="10"/>
      <c r="BG1174" s="10"/>
      <c r="BH1174" s="10"/>
      <c r="BI1174" s="10"/>
      <c r="BJ1174" s="10"/>
      <c r="BK1174" s="10"/>
      <c r="BL1174" s="10"/>
      <c r="BM1174" s="10"/>
      <c r="BN1174" s="10"/>
      <c r="BO1174" s="10"/>
      <c r="BP1174" s="10"/>
      <c r="BQ1174" s="10"/>
      <c r="BR1174" s="10"/>
      <c r="BS1174" s="10"/>
      <c r="BT1174" s="10"/>
      <c r="BU1174" s="10"/>
      <c r="BV1174" s="10"/>
      <c r="BW1174" s="10"/>
      <c r="BX1174" s="10"/>
      <c r="BY1174" s="10"/>
      <c r="BZ1174" s="10"/>
      <c r="CK1174" s="11"/>
      <c r="CL1174" s="11"/>
    </row>
    <row r="1175" spans="58:90" s="3" customFormat="1" x14ac:dyDescent="0.35">
      <c r="BF1175" s="10"/>
      <c r="BG1175" s="10"/>
      <c r="BH1175" s="10"/>
      <c r="BI1175" s="10"/>
      <c r="BJ1175" s="10"/>
      <c r="BK1175" s="10"/>
      <c r="BL1175" s="10"/>
      <c r="BM1175" s="10"/>
      <c r="BN1175" s="10"/>
      <c r="BO1175" s="10"/>
      <c r="BP1175" s="10"/>
      <c r="BQ1175" s="10"/>
      <c r="BR1175" s="10"/>
      <c r="BS1175" s="10"/>
      <c r="BT1175" s="10"/>
      <c r="BU1175" s="10"/>
      <c r="BV1175" s="10"/>
      <c r="BW1175" s="10"/>
      <c r="BX1175" s="10"/>
      <c r="BY1175" s="10"/>
      <c r="BZ1175" s="10"/>
      <c r="CK1175" s="11"/>
      <c r="CL1175" s="11"/>
    </row>
    <row r="1176" spans="58:90" s="3" customFormat="1" x14ac:dyDescent="0.35">
      <c r="BF1176" s="10"/>
      <c r="BG1176" s="10"/>
      <c r="BH1176" s="10"/>
      <c r="BI1176" s="10"/>
      <c r="BJ1176" s="10"/>
      <c r="BK1176" s="10"/>
      <c r="BL1176" s="10"/>
      <c r="BM1176" s="10"/>
      <c r="BN1176" s="10"/>
      <c r="BO1176" s="10"/>
      <c r="BP1176" s="10"/>
      <c r="BQ1176" s="10"/>
      <c r="BR1176" s="10"/>
      <c r="BS1176" s="10"/>
      <c r="BT1176" s="10"/>
      <c r="BU1176" s="10"/>
      <c r="BV1176" s="10"/>
      <c r="BW1176" s="10"/>
      <c r="BX1176" s="10"/>
      <c r="BY1176" s="10"/>
      <c r="BZ1176" s="10"/>
      <c r="CK1176" s="11"/>
      <c r="CL1176" s="11"/>
    </row>
    <row r="1177" spans="58:90" s="3" customFormat="1" x14ac:dyDescent="0.35">
      <c r="BF1177" s="10"/>
      <c r="BG1177" s="10"/>
      <c r="BH1177" s="10"/>
      <c r="BI1177" s="10"/>
      <c r="BJ1177" s="10"/>
      <c r="BK1177" s="10"/>
      <c r="BL1177" s="10"/>
      <c r="BM1177" s="10"/>
      <c r="BN1177" s="10"/>
      <c r="BO1177" s="10"/>
      <c r="BP1177" s="10"/>
      <c r="BQ1177" s="10"/>
      <c r="BR1177" s="10"/>
      <c r="BS1177" s="10"/>
      <c r="BT1177" s="10"/>
      <c r="BU1177" s="10"/>
      <c r="BV1177" s="10"/>
      <c r="BW1177" s="10"/>
      <c r="BX1177" s="10"/>
      <c r="BY1177" s="10"/>
      <c r="BZ1177" s="10"/>
      <c r="CK1177" s="11"/>
      <c r="CL1177" s="11"/>
    </row>
    <row r="1178" spans="58:90" s="3" customFormat="1" x14ac:dyDescent="0.35">
      <c r="BF1178" s="10"/>
      <c r="BG1178" s="10"/>
      <c r="BH1178" s="10"/>
      <c r="BI1178" s="10"/>
      <c r="BJ1178" s="10"/>
      <c r="BK1178" s="10"/>
      <c r="BL1178" s="10"/>
      <c r="BM1178" s="10"/>
      <c r="BN1178" s="10"/>
      <c r="BO1178" s="10"/>
      <c r="BP1178" s="10"/>
      <c r="BQ1178" s="10"/>
      <c r="BR1178" s="10"/>
      <c r="BS1178" s="10"/>
      <c r="BT1178" s="10"/>
      <c r="BU1178" s="10"/>
      <c r="BV1178" s="10"/>
      <c r="BW1178" s="10"/>
      <c r="BX1178" s="10"/>
      <c r="BY1178" s="10"/>
      <c r="BZ1178" s="10"/>
      <c r="CK1178" s="11"/>
      <c r="CL1178" s="11"/>
    </row>
    <row r="1179" spans="58:90" s="3" customFormat="1" x14ac:dyDescent="0.35">
      <c r="BF1179" s="10"/>
      <c r="BG1179" s="10"/>
      <c r="BH1179" s="10"/>
      <c r="BI1179" s="10"/>
      <c r="BJ1179" s="10"/>
      <c r="BK1179" s="10"/>
      <c r="BL1179" s="10"/>
      <c r="BM1179" s="10"/>
      <c r="BN1179" s="10"/>
      <c r="BO1179" s="10"/>
      <c r="BP1179" s="10"/>
      <c r="BQ1179" s="10"/>
      <c r="BR1179" s="10"/>
      <c r="BS1179" s="10"/>
      <c r="BT1179" s="10"/>
      <c r="BU1179" s="10"/>
      <c r="BV1179" s="10"/>
      <c r="BW1179" s="10"/>
      <c r="BX1179" s="10"/>
      <c r="BY1179" s="10"/>
      <c r="BZ1179" s="10"/>
      <c r="CK1179" s="11"/>
      <c r="CL1179" s="11"/>
    </row>
    <row r="1180" spans="58:90" s="3" customFormat="1" x14ac:dyDescent="0.35">
      <c r="BF1180" s="10"/>
      <c r="BG1180" s="10"/>
      <c r="BH1180" s="10"/>
      <c r="BI1180" s="10"/>
      <c r="BJ1180" s="10"/>
      <c r="BK1180" s="10"/>
      <c r="BL1180" s="10"/>
      <c r="BM1180" s="10"/>
      <c r="BN1180" s="10"/>
      <c r="BO1180" s="10"/>
      <c r="BP1180" s="10"/>
      <c r="BQ1180" s="10"/>
      <c r="BR1180" s="10"/>
      <c r="BS1180" s="10"/>
      <c r="BT1180" s="10"/>
      <c r="BU1180" s="10"/>
      <c r="BV1180" s="10"/>
      <c r="BW1180" s="10"/>
      <c r="BX1180" s="10"/>
      <c r="BY1180" s="10"/>
      <c r="BZ1180" s="10"/>
      <c r="CK1180" s="11"/>
      <c r="CL1180" s="11"/>
    </row>
    <row r="1181" spans="58:90" s="3" customFormat="1" x14ac:dyDescent="0.35">
      <c r="BF1181" s="10"/>
      <c r="BG1181" s="10"/>
      <c r="BH1181" s="10"/>
      <c r="BI1181" s="10"/>
      <c r="BJ1181" s="10"/>
      <c r="BK1181" s="10"/>
      <c r="BL1181" s="10"/>
      <c r="BM1181" s="10"/>
      <c r="BN1181" s="10"/>
      <c r="BO1181" s="10"/>
      <c r="BP1181" s="10"/>
      <c r="BQ1181" s="10"/>
      <c r="BR1181" s="10"/>
      <c r="BS1181" s="10"/>
      <c r="BT1181" s="10"/>
      <c r="BU1181" s="10"/>
      <c r="BV1181" s="10"/>
      <c r="BW1181" s="10"/>
      <c r="BX1181" s="10"/>
      <c r="BY1181" s="10"/>
      <c r="BZ1181" s="10"/>
      <c r="CK1181" s="11"/>
      <c r="CL1181" s="11"/>
    </row>
    <row r="1182" spans="58:90" s="3" customFormat="1" x14ac:dyDescent="0.35">
      <c r="BF1182" s="10"/>
      <c r="BG1182" s="10"/>
      <c r="BH1182" s="10"/>
      <c r="BI1182" s="10"/>
      <c r="BJ1182" s="10"/>
      <c r="BK1182" s="10"/>
      <c r="BL1182" s="10"/>
      <c r="BM1182" s="10"/>
      <c r="BN1182" s="10"/>
      <c r="BO1182" s="10"/>
      <c r="BP1182" s="10"/>
      <c r="BQ1182" s="10"/>
      <c r="BR1182" s="10"/>
      <c r="BS1182" s="10"/>
      <c r="BT1182" s="10"/>
      <c r="BU1182" s="10"/>
      <c r="BV1182" s="10"/>
      <c r="BW1182" s="10"/>
      <c r="BX1182" s="10"/>
      <c r="BY1182" s="10"/>
      <c r="BZ1182" s="10"/>
      <c r="CK1182" s="11"/>
      <c r="CL1182" s="11"/>
    </row>
    <row r="1183" spans="58:90" s="3" customFormat="1" x14ac:dyDescent="0.35">
      <c r="BF1183" s="10"/>
      <c r="BG1183" s="10"/>
      <c r="BH1183" s="10"/>
      <c r="BI1183" s="10"/>
      <c r="BJ1183" s="10"/>
      <c r="BK1183" s="10"/>
      <c r="BL1183" s="10"/>
      <c r="BM1183" s="10"/>
      <c r="BN1183" s="10"/>
      <c r="BO1183" s="10"/>
      <c r="BP1183" s="10"/>
      <c r="BQ1183" s="10"/>
      <c r="BR1183" s="10"/>
      <c r="BS1183" s="10"/>
      <c r="BT1183" s="10"/>
      <c r="BU1183" s="10"/>
      <c r="BV1183" s="10"/>
      <c r="BW1183" s="10"/>
      <c r="BX1183" s="10"/>
      <c r="BY1183" s="10"/>
      <c r="BZ1183" s="10"/>
      <c r="CK1183" s="11"/>
      <c r="CL1183" s="11"/>
    </row>
    <row r="1184" spans="58:90" s="3" customFormat="1" x14ac:dyDescent="0.35">
      <c r="BF1184" s="10"/>
      <c r="BG1184" s="10"/>
      <c r="BH1184" s="10"/>
      <c r="BI1184" s="10"/>
      <c r="BJ1184" s="10"/>
      <c r="BK1184" s="10"/>
      <c r="BL1184" s="10"/>
      <c r="BM1184" s="10"/>
      <c r="BN1184" s="10"/>
      <c r="BO1184" s="10"/>
      <c r="BP1184" s="10"/>
      <c r="BQ1184" s="10"/>
      <c r="BR1184" s="10"/>
      <c r="BS1184" s="10"/>
      <c r="BT1184" s="10"/>
      <c r="BU1184" s="10"/>
      <c r="BV1184" s="10"/>
      <c r="BW1184" s="10"/>
      <c r="BX1184" s="10"/>
      <c r="BY1184" s="10"/>
      <c r="BZ1184" s="10"/>
      <c r="CK1184" s="11"/>
      <c r="CL1184" s="11"/>
    </row>
    <row r="1185" spans="58:90" s="3" customFormat="1" x14ac:dyDescent="0.35">
      <c r="BF1185" s="10"/>
      <c r="BG1185" s="10"/>
      <c r="BH1185" s="10"/>
      <c r="BI1185" s="10"/>
      <c r="BJ1185" s="10"/>
      <c r="BK1185" s="10"/>
      <c r="BL1185" s="10"/>
      <c r="BM1185" s="10"/>
      <c r="BN1185" s="10"/>
      <c r="BO1185" s="10"/>
      <c r="BP1185" s="10"/>
      <c r="BQ1185" s="10"/>
      <c r="BR1185" s="10"/>
      <c r="BS1185" s="10"/>
      <c r="BT1185" s="10"/>
      <c r="BU1185" s="10"/>
      <c r="BV1185" s="10"/>
      <c r="BW1185" s="10"/>
      <c r="BX1185" s="10"/>
      <c r="BY1185" s="10"/>
      <c r="BZ1185" s="10"/>
      <c r="CK1185" s="11"/>
      <c r="CL1185" s="11"/>
    </row>
    <row r="1186" spans="58:90" s="3" customFormat="1" x14ac:dyDescent="0.35">
      <c r="BF1186" s="10"/>
      <c r="BG1186" s="10"/>
      <c r="BH1186" s="10"/>
      <c r="BI1186" s="10"/>
      <c r="BJ1186" s="10"/>
      <c r="BK1186" s="10"/>
      <c r="BL1186" s="10"/>
      <c r="BM1186" s="10"/>
      <c r="BN1186" s="10"/>
      <c r="BO1186" s="10"/>
      <c r="BP1186" s="10"/>
      <c r="BQ1186" s="10"/>
      <c r="BR1186" s="10"/>
      <c r="BS1186" s="10"/>
      <c r="BT1186" s="10"/>
      <c r="BU1186" s="10"/>
      <c r="BV1186" s="10"/>
      <c r="BW1186" s="10"/>
      <c r="BX1186" s="10"/>
      <c r="BY1186" s="10"/>
      <c r="BZ1186" s="10"/>
      <c r="CK1186" s="11"/>
      <c r="CL1186" s="11"/>
    </row>
    <row r="1187" spans="58:90" s="3" customFormat="1" x14ac:dyDescent="0.35">
      <c r="BF1187" s="10"/>
      <c r="BG1187" s="10"/>
      <c r="BH1187" s="10"/>
      <c r="BI1187" s="10"/>
      <c r="BJ1187" s="10"/>
      <c r="BK1187" s="10"/>
      <c r="BL1187" s="10"/>
      <c r="BM1187" s="10"/>
      <c r="BN1187" s="10"/>
      <c r="BO1187" s="10"/>
      <c r="BP1187" s="10"/>
      <c r="BQ1187" s="10"/>
      <c r="BR1187" s="10"/>
      <c r="BS1187" s="10"/>
      <c r="BT1187" s="10"/>
      <c r="BU1187" s="10"/>
      <c r="BV1187" s="10"/>
      <c r="BW1187" s="10"/>
      <c r="BX1187" s="10"/>
      <c r="BY1187" s="10"/>
      <c r="BZ1187" s="10"/>
      <c r="CK1187" s="11"/>
      <c r="CL1187" s="11"/>
    </row>
    <row r="1188" spans="58:90" s="3" customFormat="1" x14ac:dyDescent="0.35">
      <c r="BF1188" s="10"/>
      <c r="BG1188" s="10"/>
      <c r="BH1188" s="10"/>
      <c r="BI1188" s="10"/>
      <c r="BJ1188" s="10"/>
      <c r="BK1188" s="10"/>
      <c r="BL1188" s="10"/>
      <c r="BM1188" s="10"/>
      <c r="BN1188" s="10"/>
      <c r="BO1188" s="10"/>
      <c r="BP1188" s="10"/>
      <c r="BQ1188" s="10"/>
      <c r="BR1188" s="10"/>
      <c r="BS1188" s="10"/>
      <c r="BT1188" s="10"/>
      <c r="BU1188" s="10"/>
      <c r="BV1188" s="10"/>
      <c r="BW1188" s="10"/>
      <c r="BX1188" s="10"/>
      <c r="BY1188" s="10"/>
      <c r="BZ1188" s="10"/>
      <c r="CK1188" s="11"/>
      <c r="CL1188" s="11"/>
    </row>
    <row r="1189" spans="58:90" s="3" customFormat="1" x14ac:dyDescent="0.35">
      <c r="BF1189" s="10"/>
      <c r="BG1189" s="10"/>
      <c r="BH1189" s="10"/>
      <c r="BI1189" s="10"/>
      <c r="BJ1189" s="10"/>
      <c r="BK1189" s="10"/>
      <c r="BL1189" s="10"/>
      <c r="BM1189" s="10"/>
      <c r="BN1189" s="10"/>
      <c r="BO1189" s="10"/>
      <c r="BP1189" s="10"/>
      <c r="BQ1189" s="10"/>
      <c r="BR1189" s="10"/>
      <c r="BS1189" s="10"/>
      <c r="BT1189" s="10"/>
      <c r="BU1189" s="10"/>
      <c r="BV1189" s="10"/>
      <c r="BW1189" s="10"/>
      <c r="BX1189" s="10"/>
      <c r="BY1189" s="10"/>
      <c r="BZ1189" s="10"/>
      <c r="CK1189" s="11"/>
      <c r="CL1189" s="11"/>
    </row>
    <row r="1190" spans="58:90" s="3" customFormat="1" x14ac:dyDescent="0.35">
      <c r="BF1190" s="10"/>
      <c r="BG1190" s="10"/>
      <c r="BH1190" s="10"/>
      <c r="BI1190" s="10"/>
      <c r="BJ1190" s="10"/>
      <c r="BK1190" s="10"/>
      <c r="BL1190" s="10"/>
      <c r="BM1190" s="10"/>
      <c r="BN1190" s="10"/>
      <c r="BO1190" s="10"/>
      <c r="BP1190" s="10"/>
      <c r="BQ1190" s="10"/>
      <c r="BR1190" s="10"/>
      <c r="BS1190" s="10"/>
      <c r="BT1190" s="10"/>
      <c r="BU1190" s="10"/>
      <c r="BV1190" s="10"/>
      <c r="BW1190" s="10"/>
      <c r="BX1190" s="10"/>
      <c r="BY1190" s="10"/>
      <c r="BZ1190" s="10"/>
      <c r="CK1190" s="11"/>
      <c r="CL1190" s="11"/>
    </row>
    <row r="1191" spans="58:90" s="3" customFormat="1" x14ac:dyDescent="0.35">
      <c r="BF1191" s="10"/>
      <c r="BG1191" s="10"/>
      <c r="BH1191" s="10"/>
      <c r="BI1191" s="10"/>
      <c r="BJ1191" s="10"/>
      <c r="BK1191" s="10"/>
      <c r="BL1191" s="10"/>
      <c r="BM1191" s="10"/>
      <c r="BN1191" s="10"/>
      <c r="BO1191" s="10"/>
      <c r="BP1191" s="10"/>
      <c r="BQ1191" s="10"/>
      <c r="BR1191" s="10"/>
      <c r="BS1191" s="10"/>
      <c r="BT1191" s="10"/>
      <c r="BU1191" s="10"/>
      <c r="BV1191" s="10"/>
      <c r="BW1191" s="10"/>
      <c r="BX1191" s="10"/>
      <c r="BY1191" s="10"/>
      <c r="BZ1191" s="10"/>
      <c r="CK1191" s="11"/>
      <c r="CL1191" s="11"/>
    </row>
    <row r="1192" spans="58:90" s="3" customFormat="1" x14ac:dyDescent="0.35">
      <c r="BF1192" s="10"/>
      <c r="BG1192" s="10"/>
      <c r="BH1192" s="10"/>
      <c r="BI1192" s="10"/>
      <c r="BJ1192" s="10"/>
      <c r="BK1192" s="10"/>
      <c r="BL1192" s="10"/>
      <c r="BM1192" s="10"/>
      <c r="BN1192" s="10"/>
      <c r="BO1192" s="10"/>
      <c r="BP1192" s="10"/>
      <c r="BQ1192" s="10"/>
      <c r="BR1192" s="10"/>
      <c r="BS1192" s="10"/>
      <c r="BT1192" s="10"/>
      <c r="BU1192" s="10"/>
      <c r="BV1192" s="10"/>
      <c r="BW1192" s="10"/>
      <c r="BX1192" s="10"/>
      <c r="BY1192" s="10"/>
      <c r="BZ1192" s="10"/>
      <c r="CK1192" s="11"/>
      <c r="CL1192" s="11"/>
    </row>
    <row r="1193" spans="58:90" s="3" customFormat="1" x14ac:dyDescent="0.35">
      <c r="BF1193" s="10"/>
      <c r="BG1193" s="10"/>
      <c r="BH1193" s="10"/>
      <c r="BI1193" s="10"/>
      <c r="BJ1193" s="10"/>
      <c r="BK1193" s="10"/>
      <c r="BL1193" s="10"/>
      <c r="BM1193" s="10"/>
      <c r="BN1193" s="10"/>
      <c r="BO1193" s="10"/>
      <c r="BP1193" s="10"/>
      <c r="BQ1193" s="10"/>
      <c r="BR1193" s="10"/>
      <c r="BS1193" s="10"/>
      <c r="BT1193" s="10"/>
      <c r="BU1193" s="10"/>
      <c r="BV1193" s="10"/>
      <c r="BW1193" s="10"/>
      <c r="BX1193" s="10"/>
      <c r="BY1193" s="10"/>
      <c r="BZ1193" s="10"/>
      <c r="CK1193" s="11"/>
      <c r="CL1193" s="11"/>
    </row>
    <row r="1194" spans="58:90" s="3" customFormat="1" x14ac:dyDescent="0.35">
      <c r="BF1194" s="10"/>
      <c r="BG1194" s="10"/>
      <c r="BH1194" s="10"/>
      <c r="BI1194" s="10"/>
      <c r="BJ1194" s="10"/>
      <c r="BK1194" s="10"/>
      <c r="BL1194" s="10"/>
      <c r="BM1194" s="10"/>
      <c r="BN1194" s="10"/>
      <c r="BO1194" s="10"/>
      <c r="BP1194" s="10"/>
      <c r="BQ1194" s="10"/>
      <c r="BR1194" s="10"/>
      <c r="BS1194" s="10"/>
      <c r="BT1194" s="10"/>
      <c r="BU1194" s="10"/>
      <c r="BV1194" s="10"/>
      <c r="BW1194" s="10"/>
      <c r="BX1194" s="10"/>
      <c r="BY1194" s="10"/>
      <c r="BZ1194" s="10"/>
      <c r="CK1194" s="11"/>
      <c r="CL1194" s="11"/>
    </row>
    <row r="1195" spans="58:90" s="3" customFormat="1" x14ac:dyDescent="0.35">
      <c r="BF1195" s="10"/>
      <c r="BG1195" s="10"/>
      <c r="BH1195" s="10"/>
      <c r="BI1195" s="10"/>
      <c r="BJ1195" s="10"/>
      <c r="BK1195" s="10"/>
      <c r="BL1195" s="10"/>
      <c r="BM1195" s="10"/>
      <c r="BN1195" s="10"/>
      <c r="BO1195" s="10"/>
      <c r="BP1195" s="10"/>
      <c r="BQ1195" s="10"/>
      <c r="BR1195" s="10"/>
      <c r="BS1195" s="10"/>
      <c r="BT1195" s="10"/>
      <c r="BU1195" s="10"/>
      <c r="BV1195" s="10"/>
      <c r="BW1195" s="10"/>
      <c r="BX1195" s="10"/>
      <c r="BY1195" s="10"/>
      <c r="BZ1195" s="10"/>
      <c r="CK1195" s="11"/>
      <c r="CL1195" s="11"/>
    </row>
    <row r="1196" spans="58:90" s="3" customFormat="1" x14ac:dyDescent="0.35">
      <c r="BF1196" s="10"/>
      <c r="BG1196" s="10"/>
      <c r="BH1196" s="10"/>
      <c r="BI1196" s="10"/>
      <c r="BJ1196" s="10"/>
      <c r="BK1196" s="10"/>
      <c r="BL1196" s="10"/>
      <c r="BM1196" s="10"/>
      <c r="BN1196" s="10"/>
      <c r="BO1196" s="10"/>
      <c r="BP1196" s="10"/>
      <c r="BQ1196" s="10"/>
      <c r="BR1196" s="10"/>
      <c r="BS1196" s="10"/>
      <c r="BT1196" s="10"/>
      <c r="BU1196" s="10"/>
      <c r="BV1196" s="10"/>
      <c r="BW1196" s="10"/>
      <c r="BX1196" s="10"/>
      <c r="BY1196" s="10"/>
      <c r="BZ1196" s="10"/>
      <c r="CK1196" s="11"/>
      <c r="CL1196" s="11"/>
    </row>
    <row r="1197" spans="58:90" s="3" customFormat="1" x14ac:dyDescent="0.35">
      <c r="BF1197" s="10"/>
      <c r="BG1197" s="10"/>
      <c r="BH1197" s="10"/>
      <c r="BI1197" s="10"/>
      <c r="BJ1197" s="10"/>
      <c r="BK1197" s="10"/>
      <c r="BL1197" s="10"/>
      <c r="BM1197" s="10"/>
      <c r="BN1197" s="10"/>
      <c r="BO1197" s="10"/>
      <c r="BP1197" s="10"/>
      <c r="BQ1197" s="10"/>
      <c r="BR1197" s="10"/>
      <c r="BS1197" s="10"/>
      <c r="BT1197" s="10"/>
      <c r="BU1197" s="10"/>
      <c r="BV1197" s="10"/>
      <c r="BW1197" s="10"/>
      <c r="BX1197" s="10"/>
      <c r="BY1197" s="10"/>
      <c r="BZ1197" s="10"/>
      <c r="CK1197" s="11"/>
      <c r="CL1197" s="11"/>
    </row>
    <row r="1198" spans="58:90" s="3" customFormat="1" x14ac:dyDescent="0.35">
      <c r="BF1198" s="10"/>
      <c r="BG1198" s="10"/>
      <c r="BH1198" s="10"/>
      <c r="BI1198" s="10"/>
      <c r="BJ1198" s="10"/>
      <c r="BK1198" s="10"/>
      <c r="BL1198" s="10"/>
      <c r="BM1198" s="10"/>
      <c r="BN1198" s="10"/>
      <c r="BO1198" s="10"/>
      <c r="BP1198" s="10"/>
      <c r="BQ1198" s="10"/>
      <c r="BR1198" s="10"/>
      <c r="BS1198" s="10"/>
      <c r="BT1198" s="10"/>
      <c r="BU1198" s="10"/>
      <c r="BV1198" s="10"/>
      <c r="BW1198" s="10"/>
      <c r="BX1198" s="10"/>
      <c r="BY1198" s="10"/>
      <c r="BZ1198" s="10"/>
      <c r="CK1198" s="11"/>
      <c r="CL1198" s="11"/>
    </row>
    <row r="1199" spans="58:90" s="3" customFormat="1" x14ac:dyDescent="0.35">
      <c r="BF1199" s="10"/>
      <c r="BG1199" s="10"/>
      <c r="BH1199" s="10"/>
      <c r="BI1199" s="10"/>
      <c r="BJ1199" s="10"/>
      <c r="BK1199" s="10"/>
      <c r="BL1199" s="10"/>
      <c r="BM1199" s="10"/>
      <c r="BN1199" s="10"/>
      <c r="BO1199" s="10"/>
      <c r="BP1199" s="10"/>
      <c r="BQ1199" s="10"/>
      <c r="BR1199" s="10"/>
      <c r="BS1199" s="10"/>
      <c r="BT1199" s="10"/>
      <c r="BU1199" s="10"/>
      <c r="BV1199" s="10"/>
      <c r="BW1199" s="10"/>
      <c r="BX1199" s="10"/>
      <c r="BY1199" s="10"/>
      <c r="BZ1199" s="10"/>
      <c r="CK1199" s="11"/>
      <c r="CL1199" s="11"/>
    </row>
    <row r="1200" spans="58:90" s="3" customFormat="1" x14ac:dyDescent="0.35">
      <c r="BF1200" s="10"/>
      <c r="BG1200" s="10"/>
      <c r="BH1200" s="10"/>
      <c r="BI1200" s="10"/>
      <c r="BJ1200" s="10"/>
      <c r="BK1200" s="10"/>
      <c r="BL1200" s="10"/>
      <c r="BM1200" s="10"/>
      <c r="BN1200" s="10"/>
      <c r="BO1200" s="10"/>
      <c r="BP1200" s="10"/>
      <c r="BQ1200" s="10"/>
      <c r="BR1200" s="10"/>
      <c r="BS1200" s="10"/>
      <c r="BT1200" s="10"/>
      <c r="BU1200" s="10"/>
      <c r="BV1200" s="10"/>
      <c r="BW1200" s="10"/>
      <c r="BX1200" s="10"/>
      <c r="BY1200" s="10"/>
      <c r="BZ1200" s="10"/>
      <c r="CK1200" s="11"/>
      <c r="CL1200" s="11"/>
    </row>
    <row r="1201" spans="58:90" s="3" customFormat="1" x14ac:dyDescent="0.35">
      <c r="BF1201" s="10"/>
      <c r="BG1201" s="10"/>
      <c r="BH1201" s="10"/>
      <c r="BI1201" s="10"/>
      <c r="BJ1201" s="10"/>
      <c r="BK1201" s="10"/>
      <c r="BL1201" s="10"/>
      <c r="BM1201" s="10"/>
      <c r="BN1201" s="10"/>
      <c r="BO1201" s="10"/>
      <c r="BP1201" s="10"/>
      <c r="BQ1201" s="10"/>
      <c r="BR1201" s="10"/>
      <c r="BS1201" s="10"/>
      <c r="BT1201" s="10"/>
      <c r="BU1201" s="10"/>
      <c r="BV1201" s="10"/>
      <c r="BW1201" s="10"/>
      <c r="BX1201" s="10"/>
      <c r="BY1201" s="10"/>
      <c r="BZ1201" s="10"/>
      <c r="CK1201" s="11"/>
      <c r="CL1201" s="11"/>
    </row>
    <row r="1202" spans="58:90" s="3" customFormat="1" x14ac:dyDescent="0.35">
      <c r="BF1202" s="10"/>
      <c r="BG1202" s="10"/>
      <c r="BH1202" s="10"/>
      <c r="BI1202" s="10"/>
      <c r="BJ1202" s="10"/>
      <c r="BK1202" s="10"/>
      <c r="BL1202" s="10"/>
      <c r="BM1202" s="10"/>
      <c r="BN1202" s="10"/>
      <c r="BO1202" s="10"/>
      <c r="BP1202" s="10"/>
      <c r="BQ1202" s="10"/>
      <c r="BR1202" s="10"/>
      <c r="BS1202" s="10"/>
      <c r="BT1202" s="10"/>
      <c r="BU1202" s="10"/>
      <c r="BV1202" s="10"/>
      <c r="BW1202" s="10"/>
      <c r="BX1202" s="10"/>
      <c r="BY1202" s="10"/>
      <c r="BZ1202" s="10"/>
      <c r="CK1202" s="11"/>
      <c r="CL1202" s="11"/>
    </row>
    <row r="1203" spans="58:90" s="3" customFormat="1" x14ac:dyDescent="0.35">
      <c r="BF1203" s="10"/>
      <c r="BG1203" s="10"/>
      <c r="BH1203" s="10"/>
      <c r="BI1203" s="10"/>
      <c r="BJ1203" s="10"/>
      <c r="BK1203" s="10"/>
      <c r="BL1203" s="10"/>
      <c r="BM1203" s="10"/>
      <c r="BN1203" s="10"/>
      <c r="BO1203" s="10"/>
      <c r="BP1203" s="10"/>
      <c r="BQ1203" s="10"/>
      <c r="BR1203" s="10"/>
      <c r="BS1203" s="10"/>
      <c r="BT1203" s="10"/>
      <c r="BU1203" s="10"/>
      <c r="BV1203" s="10"/>
      <c r="BW1203" s="10"/>
      <c r="BX1203" s="10"/>
      <c r="BY1203" s="10"/>
      <c r="BZ1203" s="10"/>
      <c r="CK1203" s="11"/>
      <c r="CL1203" s="11"/>
    </row>
    <row r="1204" spans="58:90" s="3" customFormat="1" x14ac:dyDescent="0.35">
      <c r="BF1204" s="10"/>
      <c r="BG1204" s="10"/>
      <c r="BH1204" s="10"/>
      <c r="BI1204" s="10"/>
      <c r="BJ1204" s="10"/>
      <c r="BK1204" s="10"/>
      <c r="BL1204" s="10"/>
      <c r="BM1204" s="10"/>
      <c r="BN1204" s="10"/>
      <c r="BO1204" s="10"/>
      <c r="BP1204" s="10"/>
      <c r="BQ1204" s="10"/>
      <c r="BR1204" s="10"/>
      <c r="BS1204" s="10"/>
      <c r="BT1204" s="10"/>
      <c r="BU1204" s="10"/>
      <c r="BV1204" s="10"/>
      <c r="BW1204" s="10"/>
      <c r="BX1204" s="10"/>
      <c r="BY1204" s="10"/>
      <c r="BZ1204" s="10"/>
      <c r="CK1204" s="11"/>
      <c r="CL1204" s="11"/>
    </row>
    <row r="1205" spans="58:90" s="3" customFormat="1" x14ac:dyDescent="0.35">
      <c r="BF1205" s="10"/>
      <c r="BG1205" s="10"/>
      <c r="BH1205" s="10"/>
      <c r="BI1205" s="10"/>
      <c r="BJ1205" s="10"/>
      <c r="BK1205" s="10"/>
      <c r="BL1205" s="10"/>
      <c r="BM1205" s="10"/>
      <c r="BN1205" s="10"/>
      <c r="BO1205" s="10"/>
      <c r="BP1205" s="10"/>
      <c r="BQ1205" s="10"/>
      <c r="BR1205" s="10"/>
      <c r="BS1205" s="10"/>
      <c r="BT1205" s="10"/>
      <c r="BU1205" s="10"/>
      <c r="BV1205" s="10"/>
      <c r="BW1205" s="10"/>
      <c r="BX1205" s="10"/>
      <c r="BY1205" s="10"/>
      <c r="BZ1205" s="10"/>
      <c r="CK1205" s="11"/>
      <c r="CL1205" s="11"/>
    </row>
    <row r="1206" spans="58:90" s="3" customFormat="1" x14ac:dyDescent="0.35">
      <c r="BF1206" s="10"/>
      <c r="BG1206" s="10"/>
      <c r="BH1206" s="10"/>
      <c r="BI1206" s="10"/>
      <c r="BJ1206" s="10"/>
      <c r="BK1206" s="10"/>
      <c r="BL1206" s="10"/>
      <c r="BM1206" s="10"/>
      <c r="BN1206" s="10"/>
      <c r="BO1206" s="10"/>
      <c r="BP1206" s="10"/>
      <c r="BQ1206" s="10"/>
      <c r="BR1206" s="10"/>
      <c r="BS1206" s="10"/>
      <c r="BT1206" s="10"/>
      <c r="BU1206" s="10"/>
      <c r="BV1206" s="10"/>
      <c r="BW1206" s="10"/>
      <c r="BX1206" s="10"/>
      <c r="BY1206" s="10"/>
      <c r="BZ1206" s="10"/>
      <c r="CK1206" s="11"/>
      <c r="CL1206" s="11"/>
    </row>
    <row r="1207" spans="58:90" s="3" customFormat="1" x14ac:dyDescent="0.35">
      <c r="BF1207" s="10"/>
      <c r="BG1207" s="10"/>
      <c r="BH1207" s="10"/>
      <c r="BI1207" s="10"/>
      <c r="BJ1207" s="10"/>
      <c r="BK1207" s="10"/>
      <c r="BL1207" s="10"/>
      <c r="BM1207" s="10"/>
      <c r="BN1207" s="10"/>
      <c r="BO1207" s="10"/>
      <c r="BP1207" s="10"/>
      <c r="BQ1207" s="10"/>
      <c r="BR1207" s="10"/>
      <c r="BS1207" s="10"/>
      <c r="BT1207" s="10"/>
      <c r="BU1207" s="10"/>
      <c r="BV1207" s="10"/>
      <c r="BW1207" s="10"/>
      <c r="BX1207" s="10"/>
      <c r="BY1207" s="10"/>
      <c r="BZ1207" s="10"/>
      <c r="CK1207" s="11"/>
      <c r="CL1207" s="11"/>
    </row>
    <row r="1208" spans="58:90" s="3" customFormat="1" x14ac:dyDescent="0.35">
      <c r="BF1208" s="10"/>
      <c r="BG1208" s="10"/>
      <c r="BH1208" s="10"/>
      <c r="BI1208" s="10"/>
      <c r="BJ1208" s="10"/>
      <c r="BK1208" s="10"/>
      <c r="BL1208" s="10"/>
      <c r="BM1208" s="10"/>
      <c r="BN1208" s="10"/>
      <c r="BO1208" s="10"/>
      <c r="BP1208" s="10"/>
      <c r="BQ1208" s="10"/>
      <c r="BR1208" s="10"/>
      <c r="BS1208" s="10"/>
      <c r="BT1208" s="10"/>
      <c r="BU1208" s="10"/>
      <c r="BV1208" s="10"/>
      <c r="BW1208" s="10"/>
      <c r="BX1208" s="10"/>
      <c r="BY1208" s="10"/>
      <c r="BZ1208" s="10"/>
      <c r="CK1208" s="11"/>
      <c r="CL1208" s="11"/>
    </row>
    <row r="1209" spans="58:90" s="3" customFormat="1" x14ac:dyDescent="0.35">
      <c r="BF1209" s="10"/>
      <c r="BG1209" s="10"/>
      <c r="BH1209" s="10"/>
      <c r="BI1209" s="10"/>
      <c r="BJ1209" s="10"/>
      <c r="BK1209" s="10"/>
      <c r="BL1209" s="10"/>
      <c r="BM1209" s="10"/>
      <c r="BN1209" s="10"/>
      <c r="BO1209" s="10"/>
      <c r="BP1209" s="10"/>
      <c r="BQ1209" s="10"/>
      <c r="BR1209" s="10"/>
      <c r="BS1209" s="10"/>
      <c r="BT1209" s="10"/>
      <c r="BU1209" s="10"/>
      <c r="BV1209" s="10"/>
      <c r="BW1209" s="10"/>
      <c r="BX1209" s="10"/>
      <c r="BY1209" s="10"/>
      <c r="BZ1209" s="10"/>
      <c r="CK1209" s="11"/>
      <c r="CL1209" s="11"/>
    </row>
    <row r="1210" spans="58:90" s="3" customFormat="1" x14ac:dyDescent="0.35">
      <c r="BF1210" s="10"/>
      <c r="BG1210" s="10"/>
      <c r="BH1210" s="10"/>
      <c r="BI1210" s="10"/>
      <c r="BJ1210" s="10"/>
      <c r="BK1210" s="10"/>
      <c r="BL1210" s="10"/>
      <c r="BM1210" s="10"/>
      <c r="BN1210" s="10"/>
      <c r="BO1210" s="10"/>
      <c r="BP1210" s="10"/>
      <c r="BQ1210" s="10"/>
      <c r="BR1210" s="10"/>
      <c r="BS1210" s="10"/>
      <c r="BT1210" s="10"/>
      <c r="BU1210" s="10"/>
      <c r="BV1210" s="10"/>
      <c r="BW1210" s="10"/>
      <c r="BX1210" s="10"/>
      <c r="BY1210" s="10"/>
      <c r="BZ1210" s="10"/>
      <c r="CK1210" s="11"/>
      <c r="CL1210" s="11"/>
    </row>
    <row r="1211" spans="58:90" s="3" customFormat="1" x14ac:dyDescent="0.35">
      <c r="BF1211" s="10"/>
      <c r="BG1211" s="10"/>
      <c r="BH1211" s="10"/>
      <c r="BI1211" s="10"/>
      <c r="BJ1211" s="10"/>
      <c r="BK1211" s="10"/>
      <c r="BL1211" s="10"/>
      <c r="BM1211" s="10"/>
      <c r="BN1211" s="10"/>
      <c r="BO1211" s="10"/>
      <c r="BP1211" s="10"/>
      <c r="BQ1211" s="10"/>
      <c r="BR1211" s="10"/>
      <c r="BS1211" s="10"/>
      <c r="BT1211" s="10"/>
      <c r="BU1211" s="10"/>
      <c r="BV1211" s="10"/>
      <c r="BW1211" s="10"/>
      <c r="BX1211" s="10"/>
      <c r="BY1211" s="10"/>
      <c r="BZ1211" s="10"/>
      <c r="CK1211" s="11"/>
      <c r="CL1211" s="11"/>
    </row>
    <row r="1212" spans="58:90" s="3" customFormat="1" x14ac:dyDescent="0.35">
      <c r="BF1212" s="10"/>
      <c r="BG1212" s="10"/>
      <c r="BH1212" s="10"/>
      <c r="BI1212" s="10"/>
      <c r="BJ1212" s="10"/>
      <c r="BK1212" s="10"/>
      <c r="BL1212" s="10"/>
      <c r="BM1212" s="10"/>
      <c r="BN1212" s="10"/>
      <c r="BO1212" s="10"/>
      <c r="BP1212" s="10"/>
      <c r="BQ1212" s="10"/>
      <c r="BR1212" s="10"/>
      <c r="BS1212" s="10"/>
      <c r="BT1212" s="10"/>
      <c r="BU1212" s="10"/>
      <c r="BV1212" s="10"/>
      <c r="BW1212" s="10"/>
      <c r="BX1212" s="10"/>
      <c r="BY1212" s="10"/>
      <c r="BZ1212" s="10"/>
      <c r="CK1212" s="11"/>
      <c r="CL1212" s="11"/>
    </row>
    <row r="1213" spans="58:90" s="3" customFormat="1" x14ac:dyDescent="0.35">
      <c r="BF1213" s="10"/>
      <c r="BG1213" s="10"/>
      <c r="BH1213" s="10"/>
      <c r="BI1213" s="10"/>
      <c r="BJ1213" s="10"/>
      <c r="BK1213" s="10"/>
      <c r="BL1213" s="10"/>
      <c r="BM1213" s="10"/>
      <c r="BN1213" s="10"/>
      <c r="BO1213" s="10"/>
      <c r="BP1213" s="10"/>
      <c r="BQ1213" s="10"/>
      <c r="BR1213" s="10"/>
      <c r="BS1213" s="10"/>
      <c r="BT1213" s="10"/>
      <c r="BU1213" s="10"/>
      <c r="BV1213" s="10"/>
      <c r="BW1213" s="10"/>
      <c r="BX1213" s="10"/>
      <c r="BY1213" s="10"/>
      <c r="BZ1213" s="10"/>
      <c r="CK1213" s="11"/>
      <c r="CL1213" s="11"/>
    </row>
    <row r="1214" spans="58:90" s="3" customFormat="1" x14ac:dyDescent="0.35">
      <c r="BF1214" s="10"/>
      <c r="BG1214" s="10"/>
      <c r="BH1214" s="10"/>
      <c r="BI1214" s="10"/>
      <c r="BJ1214" s="10"/>
      <c r="BK1214" s="10"/>
      <c r="BL1214" s="10"/>
      <c r="BM1214" s="10"/>
      <c r="BN1214" s="10"/>
      <c r="BO1214" s="10"/>
      <c r="BP1214" s="10"/>
      <c r="BQ1214" s="10"/>
      <c r="BR1214" s="10"/>
      <c r="BS1214" s="10"/>
      <c r="BT1214" s="10"/>
      <c r="BU1214" s="10"/>
      <c r="BV1214" s="10"/>
      <c r="BW1214" s="10"/>
      <c r="BX1214" s="10"/>
      <c r="BY1214" s="10"/>
      <c r="BZ1214" s="10"/>
      <c r="CK1214" s="11"/>
      <c r="CL1214" s="11"/>
    </row>
    <row r="1215" spans="58:90" s="3" customFormat="1" x14ac:dyDescent="0.35">
      <c r="BF1215" s="10"/>
      <c r="BG1215" s="10"/>
      <c r="BH1215" s="10"/>
      <c r="BI1215" s="10"/>
      <c r="BJ1215" s="10"/>
      <c r="BK1215" s="10"/>
      <c r="BL1215" s="10"/>
      <c r="BM1215" s="10"/>
      <c r="BN1215" s="10"/>
      <c r="BO1215" s="10"/>
      <c r="BP1215" s="10"/>
      <c r="BQ1215" s="10"/>
      <c r="BR1215" s="10"/>
      <c r="BS1215" s="10"/>
      <c r="BT1215" s="10"/>
      <c r="BU1215" s="10"/>
      <c r="BV1215" s="10"/>
      <c r="BW1215" s="10"/>
      <c r="BX1215" s="10"/>
      <c r="BY1215" s="10"/>
      <c r="BZ1215" s="10"/>
      <c r="CK1215" s="11"/>
      <c r="CL1215" s="11"/>
    </row>
    <row r="1216" spans="58:90" s="3" customFormat="1" x14ac:dyDescent="0.35">
      <c r="BF1216" s="10"/>
      <c r="BG1216" s="10"/>
      <c r="BH1216" s="10"/>
      <c r="BI1216" s="10"/>
      <c r="BJ1216" s="10"/>
      <c r="BK1216" s="10"/>
      <c r="BL1216" s="10"/>
      <c r="BM1216" s="10"/>
      <c r="BN1216" s="10"/>
      <c r="BO1216" s="10"/>
      <c r="BP1216" s="10"/>
      <c r="BQ1216" s="10"/>
      <c r="BR1216" s="10"/>
      <c r="BS1216" s="10"/>
      <c r="BT1216" s="10"/>
      <c r="BU1216" s="10"/>
      <c r="BV1216" s="10"/>
      <c r="BW1216" s="10"/>
      <c r="BX1216" s="10"/>
      <c r="BY1216" s="10"/>
      <c r="BZ1216" s="10"/>
      <c r="CK1216" s="11"/>
      <c r="CL1216" s="11"/>
    </row>
    <row r="1217" spans="58:90" s="3" customFormat="1" x14ac:dyDescent="0.35">
      <c r="BF1217" s="10"/>
      <c r="BG1217" s="10"/>
      <c r="BH1217" s="10"/>
      <c r="BI1217" s="10"/>
      <c r="BJ1217" s="10"/>
      <c r="BK1217" s="10"/>
      <c r="BL1217" s="10"/>
      <c r="BM1217" s="10"/>
      <c r="BN1217" s="10"/>
      <c r="BO1217" s="10"/>
      <c r="BP1217" s="10"/>
      <c r="BQ1217" s="10"/>
      <c r="BR1217" s="10"/>
      <c r="BS1217" s="10"/>
      <c r="BT1217" s="10"/>
      <c r="BU1217" s="10"/>
      <c r="BV1217" s="10"/>
      <c r="BW1217" s="10"/>
      <c r="BX1217" s="10"/>
      <c r="BY1217" s="10"/>
      <c r="BZ1217" s="10"/>
      <c r="CK1217" s="11"/>
      <c r="CL1217" s="11"/>
    </row>
    <row r="1218" spans="58:90" s="3" customFormat="1" x14ac:dyDescent="0.35">
      <c r="BF1218" s="10"/>
      <c r="BG1218" s="10"/>
      <c r="BH1218" s="10"/>
      <c r="BI1218" s="10"/>
      <c r="BJ1218" s="10"/>
      <c r="BK1218" s="10"/>
      <c r="BL1218" s="10"/>
      <c r="BM1218" s="10"/>
      <c r="BN1218" s="10"/>
      <c r="BO1218" s="10"/>
      <c r="BP1218" s="10"/>
      <c r="BQ1218" s="10"/>
      <c r="BR1218" s="10"/>
      <c r="BS1218" s="10"/>
      <c r="BT1218" s="10"/>
      <c r="BU1218" s="10"/>
      <c r="BV1218" s="10"/>
      <c r="BW1218" s="10"/>
      <c r="BX1218" s="10"/>
      <c r="BY1218" s="10"/>
      <c r="BZ1218" s="10"/>
      <c r="CK1218" s="11"/>
      <c r="CL1218" s="11"/>
    </row>
    <row r="1219" spans="58:90" s="3" customFormat="1" x14ac:dyDescent="0.35">
      <c r="BF1219" s="10"/>
      <c r="BG1219" s="10"/>
      <c r="BH1219" s="10"/>
      <c r="BI1219" s="10"/>
      <c r="BJ1219" s="10"/>
      <c r="BK1219" s="10"/>
      <c r="BL1219" s="10"/>
      <c r="BM1219" s="10"/>
      <c r="BN1219" s="10"/>
      <c r="BO1219" s="10"/>
      <c r="BP1219" s="10"/>
      <c r="BQ1219" s="10"/>
      <c r="BR1219" s="10"/>
      <c r="BS1219" s="10"/>
      <c r="BT1219" s="10"/>
      <c r="BU1219" s="10"/>
      <c r="BV1219" s="10"/>
      <c r="BW1219" s="10"/>
      <c r="BX1219" s="10"/>
      <c r="BY1219" s="10"/>
      <c r="BZ1219" s="10"/>
      <c r="CK1219" s="11"/>
      <c r="CL1219" s="11"/>
    </row>
    <row r="1220" spans="58:90" s="3" customFormat="1" x14ac:dyDescent="0.35">
      <c r="BF1220" s="10"/>
      <c r="BG1220" s="10"/>
      <c r="BH1220" s="10"/>
      <c r="BI1220" s="10"/>
      <c r="BJ1220" s="10"/>
      <c r="BK1220" s="10"/>
      <c r="BL1220" s="10"/>
      <c r="BM1220" s="10"/>
      <c r="BN1220" s="10"/>
      <c r="BO1220" s="10"/>
      <c r="BP1220" s="10"/>
      <c r="BQ1220" s="10"/>
      <c r="BR1220" s="10"/>
      <c r="BS1220" s="10"/>
      <c r="BT1220" s="10"/>
      <c r="BU1220" s="10"/>
      <c r="BV1220" s="10"/>
      <c r="BW1220" s="10"/>
      <c r="BX1220" s="10"/>
      <c r="BY1220" s="10"/>
      <c r="BZ1220" s="10"/>
      <c r="CK1220" s="11"/>
      <c r="CL1220" s="11"/>
    </row>
    <row r="1221" spans="58:90" s="3" customFormat="1" x14ac:dyDescent="0.35">
      <c r="BF1221" s="10"/>
      <c r="BG1221" s="10"/>
      <c r="BH1221" s="10"/>
      <c r="BI1221" s="10"/>
      <c r="BJ1221" s="10"/>
      <c r="BK1221" s="10"/>
      <c r="BL1221" s="10"/>
      <c r="BM1221" s="10"/>
      <c r="BN1221" s="10"/>
      <c r="BO1221" s="10"/>
      <c r="BP1221" s="10"/>
      <c r="BQ1221" s="10"/>
      <c r="BR1221" s="10"/>
      <c r="BS1221" s="10"/>
      <c r="BT1221" s="10"/>
      <c r="BU1221" s="10"/>
      <c r="BV1221" s="10"/>
      <c r="BW1221" s="10"/>
      <c r="BX1221" s="10"/>
      <c r="BY1221" s="10"/>
      <c r="BZ1221" s="10"/>
      <c r="CK1221" s="11"/>
      <c r="CL1221" s="11"/>
    </row>
    <row r="1222" spans="58:90" s="3" customFormat="1" x14ac:dyDescent="0.35">
      <c r="BF1222" s="10"/>
      <c r="BG1222" s="10"/>
      <c r="BH1222" s="10"/>
      <c r="BI1222" s="10"/>
      <c r="BJ1222" s="10"/>
      <c r="BK1222" s="10"/>
      <c r="BL1222" s="10"/>
      <c r="BM1222" s="10"/>
      <c r="BN1222" s="10"/>
      <c r="BO1222" s="10"/>
      <c r="BP1222" s="10"/>
      <c r="BQ1222" s="10"/>
      <c r="BR1222" s="10"/>
      <c r="BS1222" s="10"/>
      <c r="BT1222" s="10"/>
      <c r="BU1222" s="10"/>
      <c r="BV1222" s="10"/>
      <c r="BW1222" s="10"/>
      <c r="BX1222" s="10"/>
      <c r="BY1222" s="10"/>
      <c r="BZ1222" s="10"/>
      <c r="CK1222" s="11"/>
      <c r="CL1222" s="11"/>
    </row>
    <row r="1223" spans="58:90" s="3" customFormat="1" x14ac:dyDescent="0.35">
      <c r="BF1223" s="10"/>
      <c r="BG1223" s="10"/>
      <c r="BH1223" s="10"/>
      <c r="BI1223" s="10"/>
      <c r="BJ1223" s="10"/>
      <c r="BK1223" s="10"/>
      <c r="BL1223" s="10"/>
      <c r="BM1223" s="10"/>
      <c r="BN1223" s="10"/>
      <c r="BO1223" s="10"/>
      <c r="BP1223" s="10"/>
      <c r="BQ1223" s="10"/>
      <c r="BR1223" s="10"/>
      <c r="BS1223" s="10"/>
      <c r="BT1223" s="10"/>
      <c r="BU1223" s="10"/>
      <c r="BV1223" s="10"/>
      <c r="BW1223" s="10"/>
      <c r="BX1223" s="10"/>
      <c r="BY1223" s="10"/>
      <c r="BZ1223" s="10"/>
      <c r="CK1223" s="11"/>
      <c r="CL1223" s="11"/>
    </row>
    <row r="1224" spans="58:90" s="3" customFormat="1" x14ac:dyDescent="0.35">
      <c r="BF1224" s="10"/>
      <c r="BG1224" s="10"/>
      <c r="BH1224" s="10"/>
      <c r="BI1224" s="10"/>
      <c r="BJ1224" s="10"/>
      <c r="BK1224" s="10"/>
      <c r="BL1224" s="10"/>
      <c r="BM1224" s="10"/>
      <c r="BN1224" s="10"/>
      <c r="BO1224" s="10"/>
      <c r="BP1224" s="10"/>
      <c r="BQ1224" s="10"/>
      <c r="BR1224" s="10"/>
      <c r="BS1224" s="10"/>
      <c r="BT1224" s="10"/>
      <c r="BU1224" s="10"/>
      <c r="BV1224" s="10"/>
      <c r="BW1224" s="10"/>
      <c r="BX1224" s="10"/>
      <c r="BY1224" s="10"/>
      <c r="BZ1224" s="10"/>
      <c r="CK1224" s="11"/>
      <c r="CL1224" s="11"/>
    </row>
    <row r="1225" spans="58:90" s="3" customFormat="1" x14ac:dyDescent="0.35">
      <c r="BF1225" s="10"/>
      <c r="BG1225" s="10"/>
      <c r="BH1225" s="10"/>
      <c r="BI1225" s="10"/>
      <c r="BJ1225" s="10"/>
      <c r="BK1225" s="10"/>
      <c r="BL1225" s="10"/>
      <c r="BM1225" s="10"/>
      <c r="BN1225" s="10"/>
      <c r="BO1225" s="10"/>
      <c r="BP1225" s="10"/>
      <c r="BQ1225" s="10"/>
      <c r="BR1225" s="10"/>
      <c r="BS1225" s="10"/>
      <c r="BT1225" s="10"/>
      <c r="BU1225" s="10"/>
      <c r="BV1225" s="10"/>
      <c r="BW1225" s="10"/>
      <c r="BX1225" s="10"/>
      <c r="BY1225" s="10"/>
      <c r="BZ1225" s="10"/>
      <c r="CK1225" s="11"/>
      <c r="CL1225" s="11"/>
    </row>
    <row r="1226" spans="58:90" s="3" customFormat="1" x14ac:dyDescent="0.35">
      <c r="BF1226" s="10"/>
      <c r="BG1226" s="10"/>
      <c r="BH1226" s="10"/>
      <c r="BI1226" s="10"/>
      <c r="BJ1226" s="10"/>
      <c r="BK1226" s="10"/>
      <c r="BL1226" s="10"/>
      <c r="BM1226" s="10"/>
      <c r="BN1226" s="10"/>
      <c r="BO1226" s="10"/>
      <c r="BP1226" s="10"/>
      <c r="BQ1226" s="10"/>
      <c r="BR1226" s="10"/>
      <c r="BS1226" s="10"/>
      <c r="BT1226" s="10"/>
      <c r="BU1226" s="10"/>
      <c r="BV1226" s="10"/>
      <c r="BW1226" s="10"/>
      <c r="BX1226" s="10"/>
      <c r="BY1226" s="10"/>
      <c r="BZ1226" s="10"/>
      <c r="CK1226" s="11"/>
      <c r="CL1226" s="11"/>
    </row>
    <row r="1227" spans="58:90" s="3" customFormat="1" x14ac:dyDescent="0.35">
      <c r="BF1227" s="10"/>
      <c r="BG1227" s="10"/>
      <c r="BH1227" s="10"/>
      <c r="BI1227" s="10"/>
      <c r="BJ1227" s="10"/>
      <c r="BK1227" s="10"/>
      <c r="BL1227" s="10"/>
      <c r="BM1227" s="10"/>
      <c r="BN1227" s="10"/>
      <c r="BO1227" s="10"/>
      <c r="BP1227" s="10"/>
      <c r="BQ1227" s="10"/>
      <c r="BR1227" s="10"/>
      <c r="BS1227" s="10"/>
      <c r="BT1227" s="10"/>
      <c r="BU1227" s="10"/>
      <c r="BV1227" s="10"/>
      <c r="BW1227" s="10"/>
      <c r="BX1227" s="10"/>
      <c r="BY1227" s="10"/>
      <c r="BZ1227" s="10"/>
      <c r="CK1227" s="11"/>
      <c r="CL1227" s="11"/>
    </row>
    <row r="1228" spans="58:90" s="3" customFormat="1" x14ac:dyDescent="0.35">
      <c r="BF1228" s="10"/>
      <c r="BG1228" s="10"/>
      <c r="BH1228" s="10"/>
      <c r="BI1228" s="10"/>
      <c r="BJ1228" s="10"/>
      <c r="BK1228" s="10"/>
      <c r="BL1228" s="10"/>
      <c r="BM1228" s="10"/>
      <c r="BN1228" s="10"/>
      <c r="BO1228" s="10"/>
      <c r="BP1228" s="10"/>
      <c r="BQ1228" s="10"/>
      <c r="BR1228" s="10"/>
      <c r="BS1228" s="10"/>
      <c r="BT1228" s="10"/>
      <c r="BU1228" s="10"/>
      <c r="BV1228" s="10"/>
      <c r="BW1228" s="10"/>
      <c r="BX1228" s="10"/>
      <c r="BY1228" s="10"/>
      <c r="BZ1228" s="10"/>
      <c r="CK1228" s="11"/>
      <c r="CL1228" s="11"/>
    </row>
    <row r="1229" spans="58:90" s="3" customFormat="1" x14ac:dyDescent="0.35">
      <c r="BF1229" s="10"/>
      <c r="BG1229" s="10"/>
      <c r="BH1229" s="10"/>
      <c r="BI1229" s="10"/>
      <c r="BJ1229" s="10"/>
      <c r="BK1229" s="10"/>
      <c r="BL1229" s="10"/>
      <c r="BM1229" s="10"/>
      <c r="BN1229" s="10"/>
      <c r="BO1229" s="10"/>
      <c r="BP1229" s="10"/>
      <c r="BQ1229" s="10"/>
      <c r="BR1229" s="10"/>
      <c r="BS1229" s="10"/>
      <c r="BT1229" s="10"/>
      <c r="BU1229" s="10"/>
      <c r="BV1229" s="10"/>
      <c r="BW1229" s="10"/>
      <c r="BX1229" s="10"/>
      <c r="BY1229" s="10"/>
      <c r="BZ1229" s="10"/>
      <c r="CK1229" s="11"/>
      <c r="CL1229" s="11"/>
    </row>
    <row r="1230" spans="58:90" s="3" customFormat="1" x14ac:dyDescent="0.35">
      <c r="BF1230" s="10"/>
      <c r="BG1230" s="10"/>
      <c r="BH1230" s="10"/>
      <c r="BI1230" s="10"/>
      <c r="BJ1230" s="10"/>
      <c r="BK1230" s="10"/>
      <c r="BL1230" s="10"/>
      <c r="BM1230" s="10"/>
      <c r="BN1230" s="10"/>
      <c r="BO1230" s="10"/>
      <c r="BP1230" s="10"/>
      <c r="BQ1230" s="10"/>
      <c r="BR1230" s="10"/>
      <c r="BS1230" s="10"/>
      <c r="BT1230" s="10"/>
      <c r="BU1230" s="10"/>
      <c r="BV1230" s="10"/>
      <c r="BW1230" s="10"/>
      <c r="BX1230" s="10"/>
      <c r="BY1230" s="10"/>
      <c r="BZ1230" s="10"/>
      <c r="CK1230" s="11"/>
      <c r="CL1230" s="11"/>
    </row>
    <row r="1231" spans="58:90" s="3" customFormat="1" x14ac:dyDescent="0.35">
      <c r="BF1231" s="10"/>
      <c r="BG1231" s="10"/>
      <c r="BH1231" s="10"/>
      <c r="BI1231" s="10"/>
      <c r="BJ1231" s="10"/>
      <c r="BK1231" s="10"/>
      <c r="BL1231" s="10"/>
      <c r="BM1231" s="10"/>
      <c r="BN1231" s="10"/>
      <c r="BO1231" s="10"/>
      <c r="BP1231" s="10"/>
      <c r="BQ1231" s="10"/>
      <c r="BR1231" s="10"/>
      <c r="BS1231" s="10"/>
      <c r="BT1231" s="10"/>
      <c r="BU1231" s="10"/>
      <c r="BV1231" s="10"/>
      <c r="BW1231" s="10"/>
      <c r="BX1231" s="10"/>
      <c r="BY1231" s="10"/>
      <c r="BZ1231" s="10"/>
      <c r="CK1231" s="11"/>
      <c r="CL1231" s="11"/>
    </row>
    <row r="1232" spans="58:90" s="3" customFormat="1" x14ac:dyDescent="0.35">
      <c r="BF1232" s="10"/>
      <c r="BG1232" s="10"/>
      <c r="BH1232" s="10"/>
      <c r="BI1232" s="10"/>
      <c r="BJ1232" s="10"/>
      <c r="BK1232" s="10"/>
      <c r="BL1232" s="10"/>
      <c r="BM1232" s="10"/>
      <c r="BN1232" s="10"/>
      <c r="BO1232" s="10"/>
      <c r="BP1232" s="10"/>
      <c r="BQ1232" s="10"/>
      <c r="BR1232" s="10"/>
      <c r="BS1232" s="10"/>
      <c r="BT1232" s="10"/>
      <c r="BU1232" s="10"/>
      <c r="BV1232" s="10"/>
      <c r="BW1232" s="10"/>
      <c r="BX1232" s="10"/>
      <c r="BY1232" s="10"/>
      <c r="BZ1232" s="10"/>
      <c r="CK1232" s="11"/>
      <c r="CL1232" s="11"/>
    </row>
    <row r="1233" spans="58:90" s="3" customFormat="1" x14ac:dyDescent="0.35">
      <c r="BF1233" s="10"/>
      <c r="BG1233" s="10"/>
      <c r="BH1233" s="10"/>
      <c r="BI1233" s="10"/>
      <c r="BJ1233" s="10"/>
      <c r="BK1233" s="10"/>
      <c r="BL1233" s="10"/>
      <c r="BM1233" s="10"/>
      <c r="BN1233" s="10"/>
      <c r="BO1233" s="10"/>
      <c r="BP1233" s="10"/>
      <c r="BQ1233" s="10"/>
      <c r="BR1233" s="10"/>
      <c r="BS1233" s="10"/>
      <c r="BT1233" s="10"/>
      <c r="BU1233" s="10"/>
      <c r="BV1233" s="10"/>
      <c r="BW1233" s="10"/>
      <c r="BX1233" s="10"/>
      <c r="BY1233" s="10"/>
      <c r="BZ1233" s="10"/>
      <c r="CK1233" s="11"/>
      <c r="CL1233" s="11"/>
    </row>
    <row r="1234" spans="58:90" s="3" customFormat="1" x14ac:dyDescent="0.35">
      <c r="BF1234" s="10"/>
      <c r="BG1234" s="10"/>
      <c r="BH1234" s="10"/>
      <c r="BI1234" s="10"/>
      <c r="BJ1234" s="10"/>
      <c r="BK1234" s="10"/>
      <c r="BL1234" s="10"/>
      <c r="BM1234" s="10"/>
      <c r="BN1234" s="10"/>
      <c r="BO1234" s="10"/>
      <c r="BP1234" s="10"/>
      <c r="BQ1234" s="10"/>
      <c r="BR1234" s="10"/>
      <c r="BS1234" s="10"/>
      <c r="BT1234" s="10"/>
      <c r="BU1234" s="10"/>
      <c r="BV1234" s="10"/>
      <c r="BW1234" s="10"/>
      <c r="BX1234" s="10"/>
      <c r="BY1234" s="10"/>
      <c r="BZ1234" s="10"/>
      <c r="CK1234" s="11"/>
      <c r="CL1234" s="11"/>
    </row>
    <row r="1235" spans="58:90" s="3" customFormat="1" x14ac:dyDescent="0.35">
      <c r="BF1235" s="10"/>
      <c r="BG1235" s="10"/>
      <c r="BH1235" s="10"/>
      <c r="BI1235" s="10"/>
      <c r="BJ1235" s="10"/>
      <c r="BK1235" s="10"/>
      <c r="BL1235" s="10"/>
      <c r="BM1235" s="10"/>
      <c r="BN1235" s="10"/>
      <c r="BO1235" s="10"/>
      <c r="BP1235" s="10"/>
      <c r="BQ1235" s="10"/>
      <c r="BR1235" s="10"/>
      <c r="BS1235" s="10"/>
      <c r="BT1235" s="10"/>
      <c r="BU1235" s="10"/>
      <c r="BV1235" s="10"/>
      <c r="BW1235" s="10"/>
      <c r="BX1235" s="10"/>
      <c r="BY1235" s="10"/>
      <c r="BZ1235" s="10"/>
      <c r="CK1235" s="11"/>
      <c r="CL1235" s="11"/>
    </row>
    <row r="1236" spans="58:90" s="3" customFormat="1" x14ac:dyDescent="0.35">
      <c r="BF1236" s="10"/>
      <c r="BG1236" s="10"/>
      <c r="BH1236" s="10"/>
      <c r="BI1236" s="10"/>
      <c r="BJ1236" s="10"/>
      <c r="BK1236" s="10"/>
      <c r="BL1236" s="10"/>
      <c r="BM1236" s="10"/>
      <c r="BN1236" s="10"/>
      <c r="BO1236" s="10"/>
      <c r="BP1236" s="10"/>
      <c r="BQ1236" s="10"/>
      <c r="BR1236" s="10"/>
      <c r="BS1236" s="10"/>
      <c r="BT1236" s="10"/>
      <c r="BU1236" s="10"/>
      <c r="BV1236" s="10"/>
      <c r="BW1236" s="10"/>
      <c r="BX1236" s="10"/>
      <c r="BY1236" s="10"/>
      <c r="BZ1236" s="10"/>
      <c r="CK1236" s="11"/>
      <c r="CL1236" s="11"/>
    </row>
    <row r="1237" spans="58:90" s="3" customFormat="1" x14ac:dyDescent="0.35">
      <c r="BF1237" s="10"/>
      <c r="BG1237" s="10"/>
      <c r="BH1237" s="10"/>
      <c r="BI1237" s="10"/>
      <c r="BJ1237" s="10"/>
      <c r="BK1237" s="10"/>
      <c r="BL1237" s="10"/>
      <c r="BM1237" s="10"/>
      <c r="BN1237" s="10"/>
      <c r="BO1237" s="10"/>
      <c r="BP1237" s="10"/>
      <c r="BQ1237" s="10"/>
      <c r="BR1237" s="10"/>
      <c r="BS1237" s="10"/>
      <c r="BT1237" s="10"/>
      <c r="BU1237" s="10"/>
      <c r="BV1237" s="10"/>
      <c r="BW1237" s="10"/>
      <c r="BX1237" s="10"/>
      <c r="BY1237" s="10"/>
      <c r="BZ1237" s="10"/>
      <c r="CK1237" s="11"/>
      <c r="CL1237" s="11"/>
    </row>
    <row r="1238" spans="58:90" s="3" customFormat="1" x14ac:dyDescent="0.35">
      <c r="BF1238" s="10"/>
      <c r="BG1238" s="10"/>
      <c r="BH1238" s="10"/>
      <c r="BI1238" s="10"/>
      <c r="BJ1238" s="10"/>
      <c r="BK1238" s="10"/>
      <c r="BL1238" s="10"/>
      <c r="BM1238" s="10"/>
      <c r="BN1238" s="10"/>
      <c r="BO1238" s="10"/>
      <c r="BP1238" s="10"/>
      <c r="BQ1238" s="10"/>
      <c r="BR1238" s="10"/>
      <c r="BS1238" s="10"/>
      <c r="BT1238" s="10"/>
      <c r="BU1238" s="10"/>
      <c r="BV1238" s="10"/>
      <c r="BW1238" s="10"/>
      <c r="BX1238" s="10"/>
      <c r="BY1238" s="10"/>
      <c r="BZ1238" s="10"/>
      <c r="CK1238" s="11"/>
      <c r="CL1238" s="11"/>
    </row>
    <row r="1239" spans="58:90" s="3" customFormat="1" x14ac:dyDescent="0.35">
      <c r="BF1239" s="10"/>
      <c r="BG1239" s="10"/>
      <c r="BH1239" s="10"/>
      <c r="BI1239" s="10"/>
      <c r="BJ1239" s="10"/>
      <c r="BK1239" s="10"/>
      <c r="BL1239" s="10"/>
      <c r="BM1239" s="10"/>
      <c r="BN1239" s="10"/>
      <c r="BO1239" s="10"/>
      <c r="BP1239" s="10"/>
      <c r="BQ1239" s="10"/>
      <c r="BR1239" s="10"/>
      <c r="BS1239" s="10"/>
      <c r="BT1239" s="10"/>
      <c r="BU1239" s="10"/>
      <c r="BV1239" s="10"/>
      <c r="BW1239" s="10"/>
      <c r="BX1239" s="10"/>
      <c r="BY1239" s="10"/>
      <c r="BZ1239" s="10"/>
      <c r="CK1239" s="11"/>
      <c r="CL1239" s="11"/>
    </row>
    <row r="1240" spans="58:90" s="3" customFormat="1" x14ac:dyDescent="0.35">
      <c r="BF1240" s="10"/>
      <c r="BG1240" s="10"/>
      <c r="BH1240" s="10"/>
      <c r="BI1240" s="10"/>
      <c r="BJ1240" s="10"/>
      <c r="BK1240" s="10"/>
      <c r="BL1240" s="10"/>
      <c r="BM1240" s="10"/>
      <c r="BN1240" s="10"/>
      <c r="BO1240" s="10"/>
      <c r="BP1240" s="10"/>
      <c r="BQ1240" s="10"/>
      <c r="BR1240" s="10"/>
      <c r="BS1240" s="10"/>
      <c r="BT1240" s="10"/>
      <c r="BU1240" s="10"/>
      <c r="BV1240" s="10"/>
      <c r="BW1240" s="10"/>
      <c r="BX1240" s="10"/>
      <c r="BY1240" s="10"/>
      <c r="BZ1240" s="10"/>
      <c r="CK1240" s="11"/>
      <c r="CL1240" s="11"/>
    </row>
    <row r="1241" spans="58:90" s="3" customFormat="1" x14ac:dyDescent="0.35">
      <c r="BF1241" s="10"/>
      <c r="BG1241" s="10"/>
      <c r="BH1241" s="10"/>
      <c r="BI1241" s="10"/>
      <c r="BJ1241" s="10"/>
      <c r="BK1241" s="10"/>
      <c r="BL1241" s="10"/>
      <c r="BM1241" s="10"/>
      <c r="BN1241" s="10"/>
      <c r="BO1241" s="10"/>
      <c r="BP1241" s="10"/>
      <c r="BQ1241" s="10"/>
      <c r="BR1241" s="10"/>
      <c r="BS1241" s="10"/>
      <c r="BT1241" s="10"/>
      <c r="BU1241" s="10"/>
      <c r="BV1241" s="10"/>
      <c r="BW1241" s="10"/>
      <c r="BX1241" s="10"/>
      <c r="BY1241" s="10"/>
      <c r="BZ1241" s="10"/>
      <c r="CK1241" s="11"/>
      <c r="CL1241" s="11"/>
    </row>
    <row r="1242" spans="58:90" s="3" customFormat="1" x14ac:dyDescent="0.35">
      <c r="BF1242" s="10"/>
      <c r="BG1242" s="10"/>
      <c r="BH1242" s="10"/>
      <c r="BI1242" s="10"/>
      <c r="BJ1242" s="10"/>
      <c r="BK1242" s="10"/>
      <c r="BL1242" s="10"/>
      <c r="BM1242" s="10"/>
      <c r="BN1242" s="10"/>
      <c r="BO1242" s="10"/>
      <c r="BP1242" s="10"/>
      <c r="BQ1242" s="10"/>
      <c r="BR1242" s="10"/>
      <c r="BS1242" s="10"/>
      <c r="BT1242" s="10"/>
      <c r="BU1242" s="10"/>
      <c r="BV1242" s="10"/>
      <c r="BW1242" s="10"/>
      <c r="BX1242" s="10"/>
      <c r="BY1242" s="10"/>
      <c r="BZ1242" s="10"/>
      <c r="CK1242" s="11"/>
      <c r="CL1242" s="11"/>
    </row>
    <row r="1243" spans="58:90" s="3" customFormat="1" x14ac:dyDescent="0.35">
      <c r="BF1243" s="10"/>
      <c r="BG1243" s="10"/>
      <c r="BH1243" s="10"/>
      <c r="BI1243" s="10"/>
      <c r="BJ1243" s="10"/>
      <c r="BK1243" s="10"/>
      <c r="BL1243" s="10"/>
      <c r="BM1243" s="10"/>
      <c r="BN1243" s="10"/>
      <c r="BO1243" s="10"/>
      <c r="BP1243" s="10"/>
      <c r="BQ1243" s="10"/>
      <c r="BR1243" s="10"/>
      <c r="BS1243" s="10"/>
      <c r="BT1243" s="10"/>
      <c r="BU1243" s="10"/>
      <c r="BV1243" s="10"/>
      <c r="BW1243" s="10"/>
      <c r="BX1243" s="10"/>
      <c r="BY1243" s="10"/>
      <c r="BZ1243" s="10"/>
      <c r="CK1243" s="11"/>
      <c r="CL1243" s="11"/>
    </row>
    <row r="1244" spans="58:90" s="3" customFormat="1" x14ac:dyDescent="0.35">
      <c r="BF1244" s="10"/>
      <c r="BG1244" s="10"/>
      <c r="BH1244" s="10"/>
      <c r="BI1244" s="10"/>
      <c r="BJ1244" s="10"/>
      <c r="BK1244" s="10"/>
      <c r="BL1244" s="10"/>
      <c r="BM1244" s="10"/>
      <c r="BN1244" s="10"/>
      <c r="BO1244" s="10"/>
      <c r="BP1244" s="10"/>
      <c r="BQ1244" s="10"/>
      <c r="BR1244" s="10"/>
      <c r="BS1244" s="10"/>
      <c r="BT1244" s="10"/>
      <c r="BU1244" s="10"/>
      <c r="BV1244" s="10"/>
      <c r="BW1244" s="10"/>
      <c r="BX1244" s="10"/>
      <c r="BY1244" s="10"/>
      <c r="BZ1244" s="10"/>
      <c r="CK1244" s="11"/>
      <c r="CL1244" s="11"/>
    </row>
    <row r="1245" spans="58:90" s="3" customFormat="1" x14ac:dyDescent="0.35">
      <c r="BF1245" s="10"/>
      <c r="BG1245" s="10"/>
      <c r="BH1245" s="10"/>
      <c r="BI1245" s="10"/>
      <c r="BJ1245" s="10"/>
      <c r="BK1245" s="10"/>
      <c r="BL1245" s="10"/>
      <c r="BM1245" s="10"/>
      <c r="BN1245" s="10"/>
      <c r="BO1245" s="10"/>
      <c r="BP1245" s="10"/>
      <c r="BQ1245" s="10"/>
      <c r="BR1245" s="10"/>
      <c r="BS1245" s="10"/>
      <c r="BT1245" s="10"/>
      <c r="BU1245" s="10"/>
      <c r="BV1245" s="10"/>
      <c r="BW1245" s="10"/>
      <c r="BX1245" s="10"/>
      <c r="BY1245" s="10"/>
      <c r="BZ1245" s="10"/>
      <c r="CK1245" s="11"/>
      <c r="CL1245" s="11"/>
    </row>
    <row r="1246" spans="58:90" s="3" customFormat="1" x14ac:dyDescent="0.35">
      <c r="BF1246" s="10"/>
      <c r="BG1246" s="10"/>
      <c r="BH1246" s="10"/>
      <c r="BI1246" s="10"/>
      <c r="BJ1246" s="10"/>
      <c r="BK1246" s="10"/>
      <c r="BL1246" s="10"/>
      <c r="BM1246" s="10"/>
      <c r="BN1246" s="10"/>
      <c r="BO1246" s="10"/>
      <c r="BP1246" s="10"/>
      <c r="BQ1246" s="10"/>
      <c r="BR1246" s="10"/>
      <c r="BS1246" s="10"/>
      <c r="BT1246" s="10"/>
      <c r="BU1246" s="10"/>
      <c r="BV1246" s="10"/>
      <c r="BW1246" s="10"/>
      <c r="BX1246" s="10"/>
      <c r="BY1246" s="10"/>
      <c r="BZ1246" s="10"/>
      <c r="CK1246" s="11"/>
      <c r="CL1246" s="11"/>
    </row>
    <row r="1247" spans="58:90" s="3" customFormat="1" x14ac:dyDescent="0.35">
      <c r="BF1247" s="10"/>
      <c r="BG1247" s="10"/>
      <c r="BH1247" s="10"/>
      <c r="BI1247" s="10"/>
      <c r="BJ1247" s="10"/>
      <c r="BK1247" s="10"/>
      <c r="BL1247" s="10"/>
      <c r="BM1247" s="10"/>
      <c r="BN1247" s="10"/>
      <c r="BO1247" s="10"/>
      <c r="BP1247" s="10"/>
      <c r="BQ1247" s="10"/>
      <c r="BR1247" s="10"/>
      <c r="BS1247" s="10"/>
      <c r="BT1247" s="10"/>
      <c r="BU1247" s="10"/>
      <c r="BV1247" s="10"/>
      <c r="BW1247" s="10"/>
      <c r="BX1247" s="10"/>
      <c r="BY1247" s="10"/>
      <c r="BZ1247" s="10"/>
      <c r="CK1247" s="11"/>
      <c r="CL1247" s="11"/>
    </row>
    <row r="1248" spans="58:90" s="3" customFormat="1" x14ac:dyDescent="0.35">
      <c r="BF1248" s="10"/>
      <c r="BG1248" s="10"/>
      <c r="BH1248" s="10"/>
      <c r="BI1248" s="10"/>
      <c r="BJ1248" s="10"/>
      <c r="BK1248" s="10"/>
      <c r="BL1248" s="10"/>
      <c r="BM1248" s="10"/>
      <c r="BN1248" s="10"/>
      <c r="BO1248" s="10"/>
      <c r="BP1248" s="10"/>
      <c r="BQ1248" s="10"/>
      <c r="BR1248" s="10"/>
      <c r="BS1248" s="10"/>
      <c r="BT1248" s="10"/>
      <c r="BU1248" s="10"/>
      <c r="BV1248" s="10"/>
      <c r="BW1248" s="10"/>
      <c r="BX1248" s="10"/>
      <c r="BY1248" s="10"/>
      <c r="BZ1248" s="10"/>
      <c r="CK1248" s="11"/>
      <c r="CL1248" s="11"/>
    </row>
    <row r="1249" spans="58:90" s="3" customFormat="1" x14ac:dyDescent="0.35">
      <c r="BF1249" s="10"/>
      <c r="BG1249" s="10"/>
      <c r="BH1249" s="10"/>
      <c r="BI1249" s="10"/>
      <c r="BJ1249" s="10"/>
      <c r="BK1249" s="10"/>
      <c r="BL1249" s="10"/>
      <c r="BM1249" s="10"/>
      <c r="BN1249" s="10"/>
      <c r="BO1249" s="10"/>
      <c r="BP1249" s="10"/>
      <c r="BQ1249" s="10"/>
      <c r="BR1249" s="10"/>
      <c r="BS1249" s="10"/>
      <c r="BT1249" s="10"/>
      <c r="BU1249" s="10"/>
      <c r="BV1249" s="10"/>
      <c r="BW1249" s="10"/>
      <c r="BX1249" s="10"/>
      <c r="BY1249" s="10"/>
      <c r="BZ1249" s="10"/>
      <c r="CK1249" s="11"/>
      <c r="CL1249" s="11"/>
    </row>
    <row r="1250" spans="58:90" s="3" customFormat="1" x14ac:dyDescent="0.35">
      <c r="BF1250" s="10"/>
      <c r="BG1250" s="10"/>
      <c r="BH1250" s="10"/>
      <c r="BI1250" s="10"/>
      <c r="BJ1250" s="10"/>
      <c r="BK1250" s="10"/>
      <c r="BL1250" s="10"/>
      <c r="BM1250" s="10"/>
      <c r="BN1250" s="10"/>
      <c r="BO1250" s="10"/>
      <c r="BP1250" s="10"/>
      <c r="BQ1250" s="10"/>
      <c r="BR1250" s="10"/>
      <c r="BS1250" s="10"/>
      <c r="BT1250" s="10"/>
      <c r="BU1250" s="10"/>
      <c r="BV1250" s="10"/>
      <c r="BW1250" s="10"/>
      <c r="BX1250" s="10"/>
      <c r="BY1250" s="10"/>
      <c r="BZ1250" s="10"/>
      <c r="CK1250" s="11"/>
      <c r="CL1250" s="11"/>
    </row>
    <row r="1251" spans="58:90" s="3" customFormat="1" x14ac:dyDescent="0.35">
      <c r="BF1251" s="10"/>
      <c r="BG1251" s="10"/>
      <c r="BH1251" s="10"/>
      <c r="BI1251" s="10"/>
      <c r="BJ1251" s="10"/>
      <c r="BK1251" s="10"/>
      <c r="BL1251" s="10"/>
      <c r="BM1251" s="10"/>
      <c r="BN1251" s="10"/>
      <c r="BO1251" s="10"/>
      <c r="BP1251" s="10"/>
      <c r="BQ1251" s="10"/>
      <c r="BR1251" s="10"/>
      <c r="BS1251" s="10"/>
      <c r="BT1251" s="10"/>
      <c r="BU1251" s="10"/>
      <c r="BV1251" s="10"/>
      <c r="BW1251" s="10"/>
      <c r="BX1251" s="10"/>
      <c r="BY1251" s="10"/>
      <c r="BZ1251" s="10"/>
      <c r="CK1251" s="11"/>
      <c r="CL1251" s="11"/>
    </row>
    <row r="1252" spans="58:90" s="3" customFormat="1" x14ac:dyDescent="0.35">
      <c r="BF1252" s="10"/>
      <c r="BG1252" s="10"/>
      <c r="BH1252" s="10"/>
      <c r="BI1252" s="10"/>
      <c r="BJ1252" s="10"/>
      <c r="BK1252" s="10"/>
      <c r="BL1252" s="10"/>
      <c r="BM1252" s="10"/>
      <c r="BN1252" s="10"/>
      <c r="BO1252" s="10"/>
      <c r="BP1252" s="10"/>
      <c r="BQ1252" s="10"/>
      <c r="BR1252" s="10"/>
      <c r="BS1252" s="10"/>
      <c r="BT1252" s="10"/>
      <c r="BU1252" s="10"/>
      <c r="BV1252" s="10"/>
      <c r="BW1252" s="10"/>
      <c r="BX1252" s="10"/>
      <c r="BY1252" s="10"/>
      <c r="BZ1252" s="10"/>
      <c r="CK1252" s="11"/>
      <c r="CL1252" s="11"/>
    </row>
    <row r="1253" spans="58:90" s="3" customFormat="1" x14ac:dyDescent="0.35">
      <c r="BF1253" s="10"/>
      <c r="BG1253" s="10"/>
      <c r="BH1253" s="10"/>
      <c r="BI1253" s="10"/>
      <c r="BJ1253" s="10"/>
      <c r="BK1253" s="10"/>
      <c r="BL1253" s="10"/>
      <c r="BM1253" s="10"/>
      <c r="BN1253" s="10"/>
      <c r="BO1253" s="10"/>
      <c r="BP1253" s="10"/>
      <c r="BQ1253" s="10"/>
      <c r="BR1253" s="10"/>
      <c r="BS1253" s="10"/>
      <c r="BT1253" s="10"/>
      <c r="BU1253" s="10"/>
      <c r="BV1253" s="10"/>
      <c r="BW1253" s="10"/>
      <c r="BX1253" s="10"/>
      <c r="BY1253" s="10"/>
      <c r="BZ1253" s="10"/>
      <c r="CK1253" s="11"/>
      <c r="CL1253" s="11"/>
    </row>
    <row r="1254" spans="58:90" s="3" customFormat="1" x14ac:dyDescent="0.35">
      <c r="BF1254" s="10"/>
      <c r="BG1254" s="10"/>
      <c r="BH1254" s="10"/>
      <c r="BI1254" s="10"/>
      <c r="BJ1254" s="10"/>
      <c r="BK1254" s="10"/>
      <c r="BL1254" s="10"/>
      <c r="BM1254" s="10"/>
      <c r="BN1254" s="10"/>
      <c r="BO1254" s="10"/>
      <c r="BP1254" s="10"/>
      <c r="BQ1254" s="10"/>
      <c r="BR1254" s="10"/>
      <c r="BS1254" s="10"/>
      <c r="BT1254" s="10"/>
      <c r="BU1254" s="10"/>
      <c r="BV1254" s="10"/>
      <c r="BW1254" s="10"/>
      <c r="BX1254" s="10"/>
      <c r="BY1254" s="10"/>
      <c r="BZ1254" s="10"/>
      <c r="CK1254" s="11"/>
      <c r="CL1254" s="11"/>
    </row>
    <row r="1255" spans="58:90" s="3" customFormat="1" x14ac:dyDescent="0.35">
      <c r="BF1255" s="10"/>
      <c r="BG1255" s="10"/>
      <c r="BH1255" s="10"/>
      <c r="BI1255" s="10"/>
      <c r="BJ1255" s="10"/>
      <c r="BK1255" s="10"/>
      <c r="BL1255" s="10"/>
      <c r="BM1255" s="10"/>
      <c r="BN1255" s="10"/>
      <c r="BO1255" s="10"/>
      <c r="BP1255" s="10"/>
      <c r="BQ1255" s="10"/>
      <c r="BR1255" s="10"/>
      <c r="BS1255" s="10"/>
      <c r="BT1255" s="10"/>
      <c r="BU1255" s="10"/>
      <c r="BV1255" s="10"/>
      <c r="BW1255" s="10"/>
      <c r="BX1255" s="10"/>
      <c r="BY1255" s="10"/>
      <c r="BZ1255" s="10"/>
      <c r="CK1255" s="11"/>
      <c r="CL1255" s="11"/>
    </row>
    <row r="1256" spans="58:90" s="3" customFormat="1" x14ac:dyDescent="0.35">
      <c r="BF1256" s="10"/>
      <c r="BG1256" s="10"/>
      <c r="BH1256" s="10"/>
      <c r="BI1256" s="10"/>
      <c r="BJ1256" s="10"/>
      <c r="BK1256" s="10"/>
      <c r="BL1256" s="10"/>
      <c r="BM1256" s="10"/>
      <c r="BN1256" s="10"/>
      <c r="BO1256" s="10"/>
      <c r="BP1256" s="10"/>
      <c r="BQ1256" s="10"/>
      <c r="BR1256" s="10"/>
      <c r="BS1256" s="10"/>
      <c r="BT1256" s="10"/>
      <c r="BU1256" s="10"/>
      <c r="BV1256" s="10"/>
      <c r="BW1256" s="10"/>
      <c r="BX1256" s="10"/>
      <c r="BY1256" s="10"/>
      <c r="BZ1256" s="10"/>
      <c r="CK1256" s="11"/>
      <c r="CL1256" s="11"/>
    </row>
    <row r="1257" spans="58:90" s="3" customFormat="1" x14ac:dyDescent="0.35">
      <c r="BF1257" s="10"/>
      <c r="BG1257" s="10"/>
      <c r="BH1257" s="10"/>
      <c r="BI1257" s="10"/>
      <c r="BJ1257" s="10"/>
      <c r="BK1257" s="10"/>
      <c r="BL1257" s="10"/>
      <c r="BM1257" s="10"/>
      <c r="BN1257" s="10"/>
      <c r="BO1257" s="10"/>
      <c r="BP1257" s="10"/>
      <c r="BQ1257" s="10"/>
      <c r="BR1257" s="10"/>
      <c r="BS1257" s="10"/>
      <c r="BT1257" s="10"/>
      <c r="BU1257" s="10"/>
      <c r="BV1257" s="10"/>
      <c r="BW1257" s="10"/>
      <c r="BX1257" s="10"/>
      <c r="BY1257" s="10"/>
      <c r="BZ1257" s="10"/>
      <c r="CK1257" s="11"/>
      <c r="CL1257" s="11"/>
    </row>
    <row r="1258" spans="58:90" s="3" customFormat="1" x14ac:dyDescent="0.35">
      <c r="BF1258" s="10"/>
      <c r="BG1258" s="10"/>
      <c r="BH1258" s="10"/>
      <c r="BI1258" s="10"/>
      <c r="BJ1258" s="10"/>
      <c r="BK1258" s="10"/>
      <c r="BL1258" s="10"/>
      <c r="BM1258" s="10"/>
      <c r="BN1258" s="10"/>
      <c r="BO1258" s="10"/>
      <c r="BP1258" s="10"/>
      <c r="BQ1258" s="10"/>
      <c r="BR1258" s="10"/>
      <c r="BS1258" s="10"/>
      <c r="BT1258" s="10"/>
      <c r="BU1258" s="10"/>
      <c r="BV1258" s="10"/>
      <c r="BW1258" s="10"/>
      <c r="BX1258" s="10"/>
      <c r="BY1258" s="10"/>
      <c r="BZ1258" s="10"/>
      <c r="CK1258" s="11"/>
      <c r="CL1258" s="11"/>
    </row>
    <row r="1259" spans="58:90" s="3" customFormat="1" x14ac:dyDescent="0.35">
      <c r="BF1259" s="10"/>
      <c r="BG1259" s="10"/>
      <c r="BH1259" s="10"/>
      <c r="BI1259" s="10"/>
      <c r="BJ1259" s="10"/>
      <c r="BK1259" s="10"/>
      <c r="BL1259" s="10"/>
      <c r="BM1259" s="10"/>
      <c r="BN1259" s="10"/>
      <c r="BO1259" s="10"/>
      <c r="BP1259" s="10"/>
      <c r="BQ1259" s="10"/>
      <c r="BR1259" s="10"/>
      <c r="BS1259" s="10"/>
      <c r="BT1259" s="10"/>
      <c r="BU1259" s="10"/>
      <c r="BV1259" s="10"/>
      <c r="BW1259" s="10"/>
      <c r="BX1259" s="10"/>
      <c r="BY1259" s="10"/>
      <c r="BZ1259" s="10"/>
      <c r="CK1259" s="11"/>
      <c r="CL1259" s="11"/>
    </row>
    <row r="1260" spans="58:90" s="3" customFormat="1" x14ac:dyDescent="0.35">
      <c r="BF1260" s="10"/>
      <c r="BG1260" s="10"/>
      <c r="BH1260" s="10"/>
      <c r="BI1260" s="10"/>
      <c r="BJ1260" s="10"/>
      <c r="BK1260" s="10"/>
      <c r="BL1260" s="10"/>
      <c r="BM1260" s="10"/>
      <c r="BN1260" s="10"/>
      <c r="BO1260" s="10"/>
      <c r="BP1260" s="10"/>
      <c r="BQ1260" s="10"/>
      <c r="BR1260" s="10"/>
      <c r="BS1260" s="10"/>
      <c r="BT1260" s="10"/>
      <c r="BU1260" s="10"/>
      <c r="BV1260" s="10"/>
      <c r="BW1260" s="10"/>
      <c r="BX1260" s="10"/>
      <c r="BY1260" s="10"/>
      <c r="BZ1260" s="10"/>
      <c r="CK1260" s="11"/>
      <c r="CL1260" s="11"/>
    </row>
    <row r="1261" spans="58:90" s="3" customFormat="1" x14ac:dyDescent="0.35">
      <c r="BF1261" s="10"/>
      <c r="BG1261" s="10"/>
      <c r="BH1261" s="10"/>
      <c r="BI1261" s="10"/>
      <c r="BJ1261" s="10"/>
      <c r="BK1261" s="10"/>
      <c r="BL1261" s="10"/>
      <c r="BM1261" s="10"/>
      <c r="BN1261" s="10"/>
      <c r="BO1261" s="10"/>
      <c r="BP1261" s="10"/>
      <c r="BQ1261" s="10"/>
      <c r="BR1261" s="10"/>
      <c r="BS1261" s="10"/>
      <c r="BT1261" s="10"/>
      <c r="BU1261" s="10"/>
      <c r="BV1261" s="10"/>
      <c r="BW1261" s="10"/>
      <c r="BX1261" s="10"/>
      <c r="BY1261" s="10"/>
      <c r="BZ1261" s="10"/>
      <c r="CK1261" s="11"/>
      <c r="CL1261" s="11"/>
    </row>
    <row r="1262" spans="58:90" s="3" customFormat="1" x14ac:dyDescent="0.35">
      <c r="BF1262" s="10"/>
      <c r="BG1262" s="10"/>
      <c r="BH1262" s="10"/>
      <c r="BI1262" s="10"/>
      <c r="BJ1262" s="10"/>
      <c r="BK1262" s="10"/>
      <c r="BL1262" s="10"/>
      <c r="BM1262" s="10"/>
      <c r="BN1262" s="10"/>
      <c r="BO1262" s="10"/>
      <c r="BP1262" s="10"/>
      <c r="BQ1262" s="10"/>
      <c r="BR1262" s="10"/>
      <c r="BS1262" s="10"/>
      <c r="BT1262" s="10"/>
      <c r="BU1262" s="10"/>
      <c r="BV1262" s="10"/>
      <c r="BW1262" s="10"/>
      <c r="BX1262" s="10"/>
      <c r="BY1262" s="10"/>
      <c r="BZ1262" s="10"/>
      <c r="CK1262" s="11"/>
      <c r="CL1262" s="11"/>
    </row>
    <row r="1263" spans="58:90" s="3" customFormat="1" x14ac:dyDescent="0.35">
      <c r="BF1263" s="10"/>
      <c r="BG1263" s="10"/>
      <c r="BH1263" s="10"/>
      <c r="BI1263" s="10"/>
      <c r="BJ1263" s="10"/>
      <c r="BK1263" s="10"/>
      <c r="BL1263" s="10"/>
      <c r="BM1263" s="10"/>
      <c r="BN1263" s="10"/>
      <c r="BO1263" s="10"/>
      <c r="BP1263" s="10"/>
      <c r="BQ1263" s="10"/>
      <c r="BR1263" s="10"/>
      <c r="BS1263" s="10"/>
      <c r="BT1263" s="10"/>
      <c r="BU1263" s="10"/>
      <c r="BV1263" s="10"/>
      <c r="BW1263" s="10"/>
      <c r="BX1263" s="10"/>
      <c r="BY1263" s="10"/>
      <c r="BZ1263" s="10"/>
      <c r="CK1263" s="11"/>
      <c r="CL1263" s="11"/>
    </row>
    <row r="1264" spans="58:90" s="3" customFormat="1" x14ac:dyDescent="0.35">
      <c r="BF1264" s="10"/>
      <c r="BG1264" s="10"/>
      <c r="BH1264" s="10"/>
      <c r="BI1264" s="10"/>
      <c r="BJ1264" s="10"/>
      <c r="BK1264" s="10"/>
      <c r="BL1264" s="10"/>
      <c r="BM1264" s="10"/>
      <c r="BN1264" s="10"/>
      <c r="BO1264" s="10"/>
      <c r="BP1264" s="10"/>
      <c r="BQ1264" s="10"/>
      <c r="BR1264" s="10"/>
      <c r="BS1264" s="10"/>
      <c r="BT1264" s="10"/>
      <c r="BU1264" s="10"/>
      <c r="BV1264" s="10"/>
      <c r="BW1264" s="10"/>
      <c r="BX1264" s="10"/>
      <c r="BY1264" s="10"/>
      <c r="BZ1264" s="10"/>
      <c r="CK1264" s="11"/>
      <c r="CL1264" s="11"/>
    </row>
    <row r="1265" spans="58:90" s="3" customFormat="1" x14ac:dyDescent="0.35">
      <c r="BF1265" s="10"/>
      <c r="BG1265" s="10"/>
      <c r="BH1265" s="10"/>
      <c r="BI1265" s="10"/>
      <c r="BJ1265" s="10"/>
      <c r="BK1265" s="10"/>
      <c r="BL1265" s="10"/>
      <c r="BM1265" s="10"/>
      <c r="BN1265" s="10"/>
      <c r="BO1265" s="10"/>
      <c r="BP1265" s="10"/>
      <c r="BQ1265" s="10"/>
      <c r="BR1265" s="10"/>
      <c r="BS1265" s="10"/>
      <c r="BT1265" s="10"/>
      <c r="BU1265" s="10"/>
      <c r="BV1265" s="10"/>
      <c r="BW1265" s="10"/>
      <c r="BX1265" s="10"/>
      <c r="BY1265" s="10"/>
      <c r="BZ1265" s="10"/>
      <c r="CK1265" s="11"/>
      <c r="CL1265" s="11"/>
    </row>
    <row r="1266" spans="58:90" s="3" customFormat="1" x14ac:dyDescent="0.35">
      <c r="BF1266" s="10"/>
      <c r="BG1266" s="10"/>
      <c r="BH1266" s="10"/>
      <c r="BI1266" s="10"/>
      <c r="BJ1266" s="10"/>
      <c r="BK1266" s="10"/>
      <c r="BL1266" s="10"/>
      <c r="BM1266" s="10"/>
      <c r="BN1266" s="10"/>
      <c r="BO1266" s="10"/>
      <c r="BP1266" s="10"/>
      <c r="BQ1266" s="10"/>
      <c r="BR1266" s="10"/>
      <c r="BS1266" s="10"/>
      <c r="BT1266" s="10"/>
      <c r="BU1266" s="10"/>
      <c r="BV1266" s="10"/>
      <c r="BW1266" s="10"/>
      <c r="BX1266" s="10"/>
      <c r="BY1266" s="10"/>
      <c r="BZ1266" s="10"/>
      <c r="CK1266" s="11"/>
      <c r="CL1266" s="11"/>
    </row>
    <row r="1267" spans="58:90" s="3" customFormat="1" x14ac:dyDescent="0.35">
      <c r="BF1267" s="10"/>
      <c r="BG1267" s="10"/>
      <c r="BH1267" s="10"/>
      <c r="BI1267" s="10"/>
      <c r="BJ1267" s="10"/>
      <c r="BK1267" s="10"/>
      <c r="BL1267" s="10"/>
      <c r="BM1267" s="10"/>
      <c r="BN1267" s="10"/>
      <c r="BO1267" s="10"/>
      <c r="BP1267" s="10"/>
      <c r="BQ1267" s="10"/>
      <c r="BR1267" s="10"/>
      <c r="BS1267" s="10"/>
      <c r="BT1267" s="10"/>
      <c r="BU1267" s="10"/>
      <c r="BV1267" s="10"/>
      <c r="BW1267" s="10"/>
      <c r="BX1267" s="10"/>
      <c r="BY1267" s="10"/>
      <c r="BZ1267" s="10"/>
      <c r="CK1267" s="11"/>
      <c r="CL1267" s="11"/>
    </row>
    <row r="1268" spans="58:90" s="3" customFormat="1" x14ac:dyDescent="0.35">
      <c r="BF1268" s="10"/>
      <c r="BG1268" s="10"/>
      <c r="BH1268" s="10"/>
      <c r="BI1268" s="10"/>
      <c r="BJ1268" s="10"/>
      <c r="BK1268" s="10"/>
      <c r="BL1268" s="10"/>
      <c r="BM1268" s="10"/>
      <c r="BN1268" s="10"/>
      <c r="BO1268" s="10"/>
      <c r="BP1268" s="10"/>
      <c r="BQ1268" s="10"/>
      <c r="BR1268" s="10"/>
      <c r="BS1268" s="10"/>
      <c r="BT1268" s="10"/>
      <c r="BU1268" s="10"/>
      <c r="BV1268" s="10"/>
      <c r="BW1268" s="10"/>
      <c r="BX1268" s="10"/>
      <c r="BY1268" s="10"/>
      <c r="BZ1268" s="10"/>
      <c r="CK1268" s="11"/>
      <c r="CL1268" s="11"/>
    </row>
    <row r="1269" spans="58:90" s="3" customFormat="1" x14ac:dyDescent="0.35">
      <c r="BF1269" s="10"/>
      <c r="BG1269" s="10"/>
      <c r="BH1269" s="10"/>
      <c r="BI1269" s="10"/>
      <c r="BJ1269" s="10"/>
      <c r="BK1269" s="10"/>
      <c r="BL1269" s="10"/>
      <c r="BM1269" s="10"/>
      <c r="BN1269" s="10"/>
      <c r="BO1269" s="10"/>
      <c r="BP1269" s="10"/>
      <c r="BQ1269" s="10"/>
      <c r="BR1269" s="10"/>
      <c r="BS1269" s="10"/>
      <c r="BT1269" s="10"/>
      <c r="BU1269" s="10"/>
      <c r="BV1269" s="10"/>
      <c r="BW1269" s="10"/>
      <c r="BX1269" s="10"/>
      <c r="BY1269" s="10"/>
      <c r="BZ1269" s="10"/>
      <c r="CK1269" s="11"/>
      <c r="CL1269" s="11"/>
    </row>
    <row r="1270" spans="58:90" s="3" customFormat="1" x14ac:dyDescent="0.35">
      <c r="BF1270" s="10"/>
      <c r="BG1270" s="10"/>
      <c r="BH1270" s="10"/>
      <c r="BI1270" s="10"/>
      <c r="BJ1270" s="10"/>
      <c r="BK1270" s="10"/>
      <c r="BL1270" s="10"/>
      <c r="BM1270" s="10"/>
      <c r="BN1270" s="10"/>
      <c r="BO1270" s="10"/>
      <c r="BP1270" s="10"/>
      <c r="BQ1270" s="10"/>
      <c r="BR1270" s="10"/>
      <c r="BS1270" s="10"/>
      <c r="BT1270" s="10"/>
      <c r="BU1270" s="10"/>
      <c r="BV1270" s="10"/>
      <c r="BW1270" s="10"/>
      <c r="BX1270" s="10"/>
      <c r="BY1270" s="10"/>
      <c r="BZ1270" s="10"/>
      <c r="CK1270" s="11"/>
      <c r="CL1270" s="11"/>
    </row>
    <row r="1271" spans="58:90" s="3" customFormat="1" x14ac:dyDescent="0.35">
      <c r="BF1271" s="10"/>
      <c r="BG1271" s="10"/>
      <c r="BH1271" s="10"/>
      <c r="BI1271" s="10"/>
      <c r="BJ1271" s="10"/>
      <c r="BK1271" s="10"/>
      <c r="BL1271" s="10"/>
      <c r="BM1271" s="10"/>
      <c r="BN1271" s="10"/>
      <c r="BO1271" s="10"/>
      <c r="BP1271" s="10"/>
      <c r="BQ1271" s="10"/>
      <c r="BR1271" s="10"/>
      <c r="BS1271" s="10"/>
      <c r="BT1271" s="10"/>
      <c r="BU1271" s="10"/>
      <c r="BV1271" s="10"/>
      <c r="BW1271" s="10"/>
      <c r="BX1271" s="10"/>
      <c r="BY1271" s="10"/>
      <c r="BZ1271" s="10"/>
      <c r="CK1271" s="11"/>
      <c r="CL1271" s="11"/>
    </row>
    <row r="1272" spans="58:90" s="3" customFormat="1" x14ac:dyDescent="0.35">
      <c r="BF1272" s="10"/>
      <c r="BG1272" s="10"/>
      <c r="BH1272" s="10"/>
      <c r="BI1272" s="10"/>
      <c r="BJ1272" s="10"/>
      <c r="BK1272" s="10"/>
      <c r="BL1272" s="10"/>
      <c r="BM1272" s="10"/>
      <c r="BN1272" s="10"/>
      <c r="BO1272" s="10"/>
      <c r="BP1272" s="10"/>
      <c r="BQ1272" s="10"/>
      <c r="BR1272" s="10"/>
      <c r="BS1272" s="10"/>
      <c r="BT1272" s="10"/>
      <c r="BU1272" s="10"/>
      <c r="BV1272" s="10"/>
      <c r="BW1272" s="10"/>
      <c r="BX1272" s="10"/>
      <c r="BY1272" s="10"/>
      <c r="BZ1272" s="10"/>
      <c r="CK1272" s="11"/>
      <c r="CL1272" s="11"/>
    </row>
    <row r="1273" spans="58:90" s="3" customFormat="1" x14ac:dyDescent="0.35">
      <c r="BF1273" s="10"/>
      <c r="BG1273" s="10"/>
      <c r="BH1273" s="10"/>
      <c r="BI1273" s="10"/>
      <c r="BJ1273" s="10"/>
      <c r="BK1273" s="10"/>
      <c r="BL1273" s="10"/>
      <c r="BM1273" s="10"/>
      <c r="BN1273" s="10"/>
      <c r="BO1273" s="10"/>
      <c r="BP1273" s="10"/>
      <c r="BQ1273" s="10"/>
      <c r="BR1273" s="10"/>
      <c r="BS1273" s="10"/>
      <c r="BT1273" s="10"/>
      <c r="BU1273" s="10"/>
      <c r="BV1273" s="10"/>
      <c r="BW1273" s="10"/>
      <c r="BX1273" s="10"/>
      <c r="BY1273" s="10"/>
      <c r="BZ1273" s="10"/>
      <c r="CK1273" s="11"/>
      <c r="CL1273" s="11"/>
    </row>
    <row r="1274" spans="58:90" s="3" customFormat="1" x14ac:dyDescent="0.35">
      <c r="BF1274" s="10"/>
      <c r="BG1274" s="10"/>
      <c r="BH1274" s="10"/>
      <c r="BI1274" s="10"/>
      <c r="BJ1274" s="10"/>
      <c r="BK1274" s="10"/>
      <c r="BL1274" s="10"/>
      <c r="BM1274" s="10"/>
      <c r="BN1274" s="10"/>
      <c r="BO1274" s="10"/>
      <c r="BP1274" s="10"/>
      <c r="BQ1274" s="10"/>
      <c r="BR1274" s="10"/>
      <c r="BS1274" s="10"/>
      <c r="BT1274" s="10"/>
      <c r="BU1274" s="10"/>
      <c r="BV1274" s="10"/>
      <c r="BW1274" s="10"/>
      <c r="BX1274" s="10"/>
      <c r="BY1274" s="10"/>
      <c r="BZ1274" s="10"/>
      <c r="CK1274" s="11"/>
      <c r="CL1274" s="11"/>
    </row>
    <row r="1275" spans="58:90" s="3" customFormat="1" x14ac:dyDescent="0.35">
      <c r="BF1275" s="10"/>
      <c r="BG1275" s="10"/>
      <c r="BH1275" s="10"/>
      <c r="BI1275" s="10"/>
      <c r="BJ1275" s="10"/>
      <c r="BK1275" s="10"/>
      <c r="BL1275" s="10"/>
      <c r="BM1275" s="10"/>
      <c r="BN1275" s="10"/>
      <c r="BO1275" s="10"/>
      <c r="BP1275" s="10"/>
      <c r="BQ1275" s="10"/>
      <c r="BR1275" s="10"/>
      <c r="BS1275" s="10"/>
      <c r="BT1275" s="10"/>
      <c r="BU1275" s="10"/>
      <c r="BV1275" s="10"/>
      <c r="BW1275" s="10"/>
      <c r="BX1275" s="10"/>
      <c r="BY1275" s="10"/>
      <c r="BZ1275" s="10"/>
      <c r="CK1275" s="11"/>
      <c r="CL1275" s="11"/>
    </row>
    <row r="1276" spans="58:90" s="3" customFormat="1" x14ac:dyDescent="0.35">
      <c r="BF1276" s="10"/>
      <c r="BG1276" s="10"/>
      <c r="BH1276" s="10"/>
      <c r="BI1276" s="10"/>
      <c r="BJ1276" s="10"/>
      <c r="BK1276" s="10"/>
      <c r="BL1276" s="10"/>
      <c r="BM1276" s="10"/>
      <c r="BN1276" s="10"/>
      <c r="BO1276" s="10"/>
      <c r="BP1276" s="10"/>
      <c r="BQ1276" s="10"/>
      <c r="BR1276" s="10"/>
      <c r="BS1276" s="10"/>
      <c r="BT1276" s="10"/>
      <c r="BU1276" s="10"/>
      <c r="BV1276" s="10"/>
      <c r="BW1276" s="10"/>
      <c r="BX1276" s="10"/>
      <c r="BY1276" s="10"/>
      <c r="BZ1276" s="10"/>
      <c r="CK1276" s="11"/>
      <c r="CL1276" s="11"/>
    </row>
    <row r="1277" spans="58:90" s="3" customFormat="1" x14ac:dyDescent="0.35">
      <c r="BF1277" s="10"/>
      <c r="BG1277" s="10"/>
      <c r="BH1277" s="10"/>
      <c r="BI1277" s="10"/>
      <c r="BJ1277" s="10"/>
      <c r="BK1277" s="10"/>
      <c r="BL1277" s="10"/>
      <c r="BM1277" s="10"/>
      <c r="BN1277" s="10"/>
      <c r="BO1277" s="10"/>
      <c r="BP1277" s="10"/>
      <c r="BQ1277" s="10"/>
      <c r="BR1277" s="10"/>
      <c r="BS1277" s="10"/>
      <c r="BT1277" s="10"/>
      <c r="BU1277" s="10"/>
      <c r="BV1277" s="10"/>
      <c r="BW1277" s="10"/>
      <c r="BX1277" s="10"/>
      <c r="BY1277" s="10"/>
      <c r="BZ1277" s="10"/>
      <c r="CK1277" s="11"/>
      <c r="CL1277" s="11"/>
    </row>
    <row r="1278" spans="58:90" s="3" customFormat="1" x14ac:dyDescent="0.35">
      <c r="BF1278" s="10"/>
      <c r="BG1278" s="10"/>
      <c r="BH1278" s="10"/>
      <c r="BI1278" s="10"/>
      <c r="BJ1278" s="10"/>
      <c r="BK1278" s="10"/>
      <c r="BL1278" s="10"/>
      <c r="BM1278" s="10"/>
      <c r="BN1278" s="10"/>
      <c r="BO1278" s="10"/>
      <c r="BP1278" s="10"/>
      <c r="BQ1278" s="10"/>
      <c r="BR1278" s="10"/>
      <c r="BS1278" s="10"/>
      <c r="BT1278" s="10"/>
      <c r="BU1278" s="10"/>
      <c r="BV1278" s="10"/>
      <c r="BW1278" s="10"/>
      <c r="BX1278" s="10"/>
      <c r="BY1278" s="10"/>
      <c r="BZ1278" s="10"/>
      <c r="CK1278" s="11"/>
      <c r="CL1278" s="11"/>
    </row>
    <row r="1279" spans="58:90" s="3" customFormat="1" x14ac:dyDescent="0.35">
      <c r="BF1279" s="10"/>
      <c r="BG1279" s="10"/>
      <c r="BH1279" s="10"/>
      <c r="BI1279" s="10"/>
      <c r="BJ1279" s="10"/>
      <c r="BK1279" s="10"/>
      <c r="BL1279" s="10"/>
      <c r="BM1279" s="10"/>
      <c r="BN1279" s="10"/>
      <c r="BO1279" s="10"/>
      <c r="BP1279" s="10"/>
      <c r="BQ1279" s="10"/>
      <c r="BR1279" s="10"/>
      <c r="BS1279" s="10"/>
      <c r="BT1279" s="10"/>
      <c r="BU1279" s="10"/>
      <c r="BV1279" s="10"/>
      <c r="BW1279" s="10"/>
      <c r="BX1279" s="10"/>
      <c r="BY1279" s="10"/>
      <c r="BZ1279" s="10"/>
      <c r="CK1279" s="11"/>
      <c r="CL1279" s="11"/>
    </row>
    <row r="1280" spans="58:90" s="3" customFormat="1" x14ac:dyDescent="0.35">
      <c r="BF1280" s="10"/>
      <c r="BG1280" s="10"/>
      <c r="BH1280" s="10"/>
      <c r="BI1280" s="10"/>
      <c r="BJ1280" s="10"/>
      <c r="BK1280" s="10"/>
      <c r="BL1280" s="10"/>
      <c r="BM1280" s="10"/>
      <c r="BN1280" s="10"/>
      <c r="BO1280" s="10"/>
      <c r="BP1280" s="10"/>
      <c r="BQ1280" s="10"/>
      <c r="BR1280" s="10"/>
      <c r="BS1280" s="10"/>
      <c r="BT1280" s="10"/>
      <c r="BU1280" s="10"/>
      <c r="BV1280" s="10"/>
      <c r="BW1280" s="10"/>
      <c r="BX1280" s="10"/>
      <c r="BY1280" s="10"/>
      <c r="BZ1280" s="10"/>
      <c r="CK1280" s="11"/>
      <c r="CL1280" s="11"/>
    </row>
    <row r="1281" spans="58:90" s="3" customFormat="1" x14ac:dyDescent="0.35">
      <c r="BF1281" s="10"/>
      <c r="BG1281" s="10"/>
      <c r="BH1281" s="10"/>
      <c r="BI1281" s="10"/>
      <c r="BJ1281" s="10"/>
      <c r="BK1281" s="10"/>
      <c r="BL1281" s="10"/>
      <c r="BM1281" s="10"/>
      <c r="BN1281" s="10"/>
      <c r="BO1281" s="10"/>
      <c r="BP1281" s="10"/>
      <c r="BQ1281" s="10"/>
      <c r="BR1281" s="10"/>
      <c r="BS1281" s="10"/>
      <c r="BT1281" s="10"/>
      <c r="BU1281" s="10"/>
      <c r="BV1281" s="10"/>
      <c r="BW1281" s="10"/>
      <c r="BX1281" s="10"/>
      <c r="BY1281" s="10"/>
      <c r="BZ1281" s="10"/>
      <c r="CK1281" s="11"/>
      <c r="CL1281" s="11"/>
    </row>
    <row r="1282" spans="58:90" s="3" customFormat="1" x14ac:dyDescent="0.35">
      <c r="BF1282" s="10"/>
      <c r="BG1282" s="10"/>
      <c r="BH1282" s="10"/>
      <c r="BI1282" s="10"/>
      <c r="BJ1282" s="10"/>
      <c r="BK1282" s="10"/>
      <c r="BL1282" s="10"/>
      <c r="BM1282" s="10"/>
      <c r="BN1282" s="10"/>
      <c r="BO1282" s="10"/>
      <c r="BP1282" s="10"/>
      <c r="BQ1282" s="10"/>
      <c r="BR1282" s="10"/>
      <c r="BS1282" s="10"/>
      <c r="BT1282" s="10"/>
      <c r="BU1282" s="10"/>
      <c r="BV1282" s="10"/>
      <c r="BW1282" s="10"/>
      <c r="BX1282" s="10"/>
      <c r="BY1282" s="10"/>
      <c r="BZ1282" s="10"/>
      <c r="CK1282" s="11"/>
      <c r="CL1282" s="11"/>
    </row>
    <row r="1283" spans="58:90" s="3" customFormat="1" x14ac:dyDescent="0.35">
      <c r="BF1283" s="10"/>
      <c r="BG1283" s="10"/>
      <c r="BH1283" s="10"/>
      <c r="BI1283" s="10"/>
      <c r="BJ1283" s="10"/>
      <c r="BK1283" s="10"/>
      <c r="BL1283" s="10"/>
      <c r="BM1283" s="10"/>
      <c r="BN1283" s="10"/>
      <c r="BO1283" s="10"/>
      <c r="BP1283" s="10"/>
      <c r="BQ1283" s="10"/>
      <c r="BR1283" s="10"/>
      <c r="BS1283" s="10"/>
      <c r="BT1283" s="10"/>
      <c r="BU1283" s="10"/>
      <c r="BV1283" s="10"/>
      <c r="BW1283" s="10"/>
      <c r="BX1283" s="10"/>
      <c r="BY1283" s="10"/>
      <c r="BZ1283" s="10"/>
      <c r="CK1283" s="11"/>
      <c r="CL1283" s="11"/>
    </row>
    <row r="1284" spans="58:90" s="3" customFormat="1" x14ac:dyDescent="0.35">
      <c r="BF1284" s="10"/>
      <c r="BG1284" s="10"/>
      <c r="BH1284" s="10"/>
      <c r="BI1284" s="10"/>
      <c r="BJ1284" s="10"/>
      <c r="BK1284" s="10"/>
      <c r="BL1284" s="10"/>
      <c r="BM1284" s="10"/>
      <c r="BN1284" s="10"/>
      <c r="BO1284" s="10"/>
      <c r="BP1284" s="10"/>
      <c r="BQ1284" s="10"/>
      <c r="BR1284" s="10"/>
      <c r="BS1284" s="10"/>
      <c r="BT1284" s="10"/>
      <c r="BU1284" s="10"/>
      <c r="BV1284" s="10"/>
      <c r="BW1284" s="10"/>
      <c r="BX1284" s="10"/>
      <c r="BY1284" s="10"/>
      <c r="BZ1284" s="10"/>
      <c r="CK1284" s="11"/>
      <c r="CL1284" s="11"/>
    </row>
    <row r="1285" spans="58:90" s="3" customFormat="1" x14ac:dyDescent="0.35">
      <c r="BF1285" s="10"/>
      <c r="BG1285" s="10"/>
      <c r="BH1285" s="10"/>
      <c r="BI1285" s="10"/>
      <c r="BJ1285" s="10"/>
      <c r="BK1285" s="10"/>
      <c r="BL1285" s="10"/>
      <c r="BM1285" s="10"/>
      <c r="BN1285" s="10"/>
      <c r="BO1285" s="10"/>
      <c r="BP1285" s="10"/>
      <c r="BQ1285" s="10"/>
      <c r="BR1285" s="10"/>
      <c r="BS1285" s="10"/>
      <c r="BT1285" s="10"/>
      <c r="BU1285" s="10"/>
      <c r="BV1285" s="10"/>
      <c r="BW1285" s="10"/>
      <c r="BX1285" s="10"/>
      <c r="BY1285" s="10"/>
      <c r="BZ1285" s="10"/>
      <c r="CK1285" s="11"/>
      <c r="CL1285" s="11"/>
    </row>
    <row r="1286" spans="58:90" s="3" customFormat="1" x14ac:dyDescent="0.35">
      <c r="BF1286" s="10"/>
      <c r="BG1286" s="10"/>
      <c r="BH1286" s="10"/>
      <c r="BI1286" s="10"/>
      <c r="BJ1286" s="10"/>
      <c r="BK1286" s="10"/>
      <c r="BL1286" s="10"/>
      <c r="BM1286" s="10"/>
      <c r="BN1286" s="10"/>
      <c r="BO1286" s="10"/>
      <c r="BP1286" s="10"/>
      <c r="BQ1286" s="10"/>
      <c r="BR1286" s="10"/>
      <c r="BS1286" s="10"/>
      <c r="BT1286" s="10"/>
      <c r="BU1286" s="10"/>
      <c r="BV1286" s="10"/>
      <c r="BW1286" s="10"/>
      <c r="BX1286" s="10"/>
      <c r="BY1286" s="10"/>
      <c r="BZ1286" s="10"/>
      <c r="CK1286" s="11"/>
      <c r="CL1286" s="11"/>
    </row>
    <row r="1287" spans="58:90" s="3" customFormat="1" x14ac:dyDescent="0.35">
      <c r="BF1287" s="10"/>
      <c r="BG1287" s="10"/>
      <c r="BH1287" s="10"/>
      <c r="BI1287" s="10"/>
      <c r="BJ1287" s="10"/>
      <c r="BK1287" s="10"/>
      <c r="BL1287" s="10"/>
      <c r="BM1287" s="10"/>
      <c r="BN1287" s="10"/>
      <c r="BO1287" s="10"/>
      <c r="BP1287" s="10"/>
      <c r="BQ1287" s="10"/>
      <c r="BR1287" s="10"/>
      <c r="BS1287" s="10"/>
      <c r="BT1287" s="10"/>
      <c r="BU1287" s="10"/>
      <c r="BV1287" s="10"/>
      <c r="BW1287" s="10"/>
      <c r="BX1287" s="10"/>
      <c r="BY1287" s="10"/>
      <c r="BZ1287" s="10"/>
      <c r="CK1287" s="11"/>
      <c r="CL1287" s="11"/>
    </row>
    <row r="1288" spans="58:90" s="3" customFormat="1" x14ac:dyDescent="0.35">
      <c r="BF1288" s="10"/>
      <c r="BG1288" s="10"/>
      <c r="BH1288" s="10"/>
      <c r="BI1288" s="10"/>
      <c r="BJ1288" s="10"/>
      <c r="BK1288" s="10"/>
      <c r="BL1288" s="10"/>
      <c r="BM1288" s="10"/>
      <c r="BN1288" s="10"/>
      <c r="BO1288" s="10"/>
      <c r="BP1288" s="10"/>
      <c r="BQ1288" s="10"/>
      <c r="BR1288" s="10"/>
      <c r="BS1288" s="10"/>
      <c r="BT1288" s="10"/>
      <c r="BU1288" s="10"/>
      <c r="BV1288" s="10"/>
      <c r="BW1288" s="10"/>
      <c r="BX1288" s="10"/>
      <c r="BY1288" s="10"/>
      <c r="BZ1288" s="10"/>
      <c r="CK1288" s="11"/>
      <c r="CL1288" s="11"/>
    </row>
    <row r="1289" spans="58:90" s="3" customFormat="1" x14ac:dyDescent="0.35">
      <c r="BF1289" s="10"/>
      <c r="BG1289" s="10"/>
      <c r="BH1289" s="10"/>
      <c r="BI1289" s="10"/>
      <c r="BJ1289" s="10"/>
      <c r="BK1289" s="10"/>
      <c r="BL1289" s="10"/>
      <c r="BM1289" s="10"/>
      <c r="BN1289" s="10"/>
      <c r="BO1289" s="10"/>
      <c r="BP1289" s="10"/>
      <c r="BQ1289" s="10"/>
      <c r="BR1289" s="10"/>
      <c r="BS1289" s="10"/>
      <c r="BT1289" s="10"/>
      <c r="BU1289" s="10"/>
      <c r="BV1289" s="10"/>
      <c r="BW1289" s="10"/>
      <c r="BX1289" s="10"/>
      <c r="BY1289" s="10"/>
      <c r="BZ1289" s="10"/>
      <c r="CK1289" s="11"/>
      <c r="CL1289" s="11"/>
    </row>
    <row r="1290" spans="58:90" s="3" customFormat="1" x14ac:dyDescent="0.35">
      <c r="BF1290" s="10"/>
      <c r="BG1290" s="10"/>
      <c r="BH1290" s="10"/>
      <c r="BI1290" s="10"/>
      <c r="BJ1290" s="10"/>
      <c r="BK1290" s="10"/>
      <c r="BL1290" s="10"/>
      <c r="BM1290" s="10"/>
      <c r="BN1290" s="10"/>
      <c r="BO1290" s="10"/>
      <c r="BP1290" s="10"/>
      <c r="BQ1290" s="10"/>
      <c r="BR1290" s="10"/>
      <c r="BS1290" s="10"/>
      <c r="BT1290" s="10"/>
      <c r="BU1290" s="10"/>
      <c r="BV1290" s="10"/>
      <c r="BW1290" s="10"/>
      <c r="BX1290" s="10"/>
      <c r="BY1290" s="10"/>
      <c r="BZ1290" s="10"/>
      <c r="CK1290" s="11"/>
      <c r="CL1290" s="11"/>
    </row>
    <row r="1291" spans="58:90" s="3" customFormat="1" x14ac:dyDescent="0.35">
      <c r="BF1291" s="10"/>
      <c r="BG1291" s="10"/>
      <c r="BH1291" s="10"/>
      <c r="BI1291" s="10"/>
      <c r="BJ1291" s="10"/>
      <c r="BK1291" s="10"/>
      <c r="BL1291" s="10"/>
      <c r="BM1291" s="10"/>
      <c r="BN1291" s="10"/>
      <c r="BO1291" s="10"/>
      <c r="BP1291" s="10"/>
      <c r="BQ1291" s="10"/>
      <c r="BR1291" s="10"/>
      <c r="BS1291" s="10"/>
      <c r="BT1291" s="10"/>
      <c r="BU1291" s="10"/>
      <c r="BV1291" s="10"/>
      <c r="BW1291" s="10"/>
      <c r="BX1291" s="10"/>
      <c r="BY1291" s="10"/>
      <c r="BZ1291" s="10"/>
      <c r="CK1291" s="11"/>
      <c r="CL1291" s="11"/>
    </row>
    <row r="1292" spans="58:90" s="3" customFormat="1" x14ac:dyDescent="0.35">
      <c r="BF1292" s="10"/>
      <c r="BG1292" s="10"/>
      <c r="BH1292" s="10"/>
      <c r="BI1292" s="10"/>
      <c r="BJ1292" s="10"/>
      <c r="BK1292" s="10"/>
      <c r="BL1292" s="10"/>
      <c r="BM1292" s="10"/>
      <c r="BN1292" s="10"/>
      <c r="BO1292" s="10"/>
      <c r="BP1292" s="10"/>
      <c r="BQ1292" s="10"/>
      <c r="BR1292" s="10"/>
      <c r="BS1292" s="10"/>
      <c r="BT1292" s="10"/>
      <c r="BU1292" s="10"/>
      <c r="BV1292" s="10"/>
      <c r="BW1292" s="10"/>
      <c r="BX1292" s="10"/>
      <c r="BY1292" s="10"/>
      <c r="BZ1292" s="10"/>
      <c r="CK1292" s="11"/>
      <c r="CL1292" s="11"/>
    </row>
    <row r="1293" spans="58:90" s="3" customFormat="1" x14ac:dyDescent="0.35">
      <c r="BF1293" s="10"/>
      <c r="BG1293" s="10"/>
      <c r="BH1293" s="10"/>
      <c r="BI1293" s="10"/>
      <c r="BJ1293" s="10"/>
      <c r="BK1293" s="10"/>
      <c r="BL1293" s="10"/>
      <c r="BM1293" s="10"/>
      <c r="BN1293" s="10"/>
      <c r="BO1293" s="10"/>
      <c r="BP1293" s="10"/>
      <c r="BQ1293" s="10"/>
      <c r="BR1293" s="10"/>
      <c r="BS1293" s="10"/>
      <c r="BT1293" s="10"/>
      <c r="BU1293" s="10"/>
      <c r="BV1293" s="10"/>
      <c r="BW1293" s="10"/>
      <c r="BX1293" s="10"/>
      <c r="BY1293" s="10"/>
      <c r="BZ1293" s="10"/>
      <c r="CK1293" s="11"/>
      <c r="CL1293" s="11"/>
    </row>
    <row r="1294" spans="58:90" s="3" customFormat="1" x14ac:dyDescent="0.35">
      <c r="BF1294" s="10"/>
      <c r="BG1294" s="10"/>
      <c r="BH1294" s="10"/>
      <c r="BI1294" s="10"/>
      <c r="BJ1294" s="10"/>
      <c r="BK1294" s="10"/>
      <c r="BL1294" s="10"/>
      <c r="BM1294" s="10"/>
      <c r="BN1294" s="10"/>
      <c r="BO1294" s="10"/>
      <c r="BP1294" s="10"/>
      <c r="BQ1294" s="10"/>
      <c r="BR1294" s="10"/>
      <c r="BS1294" s="10"/>
      <c r="BT1294" s="10"/>
      <c r="BU1294" s="10"/>
      <c r="BV1294" s="10"/>
      <c r="BW1294" s="10"/>
      <c r="BX1294" s="10"/>
      <c r="BY1294" s="10"/>
      <c r="BZ1294" s="10"/>
      <c r="CK1294" s="11"/>
      <c r="CL1294" s="11"/>
    </row>
    <row r="1295" spans="58:90" s="3" customFormat="1" x14ac:dyDescent="0.35">
      <c r="BF1295" s="10"/>
      <c r="BG1295" s="10"/>
      <c r="BH1295" s="10"/>
      <c r="BI1295" s="10"/>
      <c r="BJ1295" s="10"/>
      <c r="BK1295" s="10"/>
      <c r="BL1295" s="10"/>
      <c r="BM1295" s="10"/>
      <c r="BN1295" s="10"/>
      <c r="BO1295" s="10"/>
      <c r="BP1295" s="10"/>
      <c r="BQ1295" s="10"/>
      <c r="BR1295" s="10"/>
      <c r="BS1295" s="10"/>
      <c r="BT1295" s="10"/>
      <c r="BU1295" s="10"/>
      <c r="BV1295" s="10"/>
      <c r="BW1295" s="10"/>
      <c r="BX1295" s="10"/>
      <c r="BY1295" s="10"/>
      <c r="BZ1295" s="10"/>
      <c r="CK1295" s="11"/>
      <c r="CL1295" s="11"/>
    </row>
    <row r="1296" spans="58:90" s="3" customFormat="1" x14ac:dyDescent="0.35">
      <c r="BF1296" s="10"/>
      <c r="BG1296" s="10"/>
      <c r="BH1296" s="10"/>
      <c r="BI1296" s="10"/>
      <c r="BJ1296" s="10"/>
      <c r="BK1296" s="10"/>
      <c r="BL1296" s="10"/>
      <c r="BM1296" s="10"/>
      <c r="BN1296" s="10"/>
      <c r="BO1296" s="10"/>
      <c r="BP1296" s="10"/>
      <c r="BQ1296" s="10"/>
      <c r="BR1296" s="10"/>
      <c r="BS1296" s="10"/>
      <c r="BT1296" s="10"/>
      <c r="BU1296" s="10"/>
      <c r="BV1296" s="10"/>
      <c r="BW1296" s="10"/>
      <c r="BX1296" s="10"/>
      <c r="BY1296" s="10"/>
      <c r="BZ1296" s="10"/>
      <c r="CK1296" s="11"/>
      <c r="CL1296" s="11"/>
    </row>
    <row r="1297" spans="58:90" s="3" customFormat="1" x14ac:dyDescent="0.35">
      <c r="BF1297" s="10"/>
      <c r="BG1297" s="10"/>
      <c r="BH1297" s="10"/>
      <c r="BI1297" s="10"/>
      <c r="BJ1297" s="10"/>
      <c r="BK1297" s="10"/>
      <c r="BL1297" s="10"/>
      <c r="BM1297" s="10"/>
      <c r="BN1297" s="10"/>
      <c r="BO1297" s="10"/>
      <c r="BP1297" s="10"/>
      <c r="BQ1297" s="10"/>
      <c r="BR1297" s="10"/>
      <c r="BS1297" s="10"/>
      <c r="BT1297" s="10"/>
      <c r="BU1297" s="10"/>
      <c r="BV1297" s="10"/>
      <c r="BW1297" s="10"/>
      <c r="BX1297" s="10"/>
      <c r="BY1297" s="10"/>
      <c r="BZ1297" s="10"/>
      <c r="CK1297" s="11"/>
      <c r="CL1297" s="11"/>
    </row>
    <row r="1298" spans="58:90" s="3" customFormat="1" x14ac:dyDescent="0.35">
      <c r="BF1298" s="10"/>
      <c r="BG1298" s="10"/>
      <c r="BH1298" s="10"/>
      <c r="BI1298" s="10"/>
      <c r="BJ1298" s="10"/>
      <c r="BK1298" s="10"/>
      <c r="BL1298" s="10"/>
      <c r="BM1298" s="10"/>
      <c r="BN1298" s="10"/>
      <c r="BO1298" s="10"/>
      <c r="BP1298" s="10"/>
      <c r="BQ1298" s="10"/>
      <c r="BR1298" s="10"/>
      <c r="BS1298" s="10"/>
      <c r="BT1298" s="10"/>
      <c r="BU1298" s="10"/>
      <c r="BV1298" s="10"/>
      <c r="BW1298" s="10"/>
      <c r="BX1298" s="10"/>
      <c r="BY1298" s="10"/>
      <c r="BZ1298" s="10"/>
      <c r="CK1298" s="11"/>
      <c r="CL1298" s="11"/>
    </row>
    <row r="1299" spans="58:90" s="3" customFormat="1" x14ac:dyDescent="0.35">
      <c r="BF1299" s="10"/>
      <c r="BG1299" s="10"/>
      <c r="BH1299" s="10"/>
      <c r="BI1299" s="10"/>
      <c r="BJ1299" s="10"/>
      <c r="BK1299" s="10"/>
      <c r="BL1299" s="10"/>
      <c r="BM1299" s="10"/>
      <c r="BN1299" s="10"/>
      <c r="BO1299" s="10"/>
      <c r="BP1299" s="10"/>
      <c r="BQ1299" s="10"/>
      <c r="BR1299" s="10"/>
      <c r="BS1299" s="10"/>
      <c r="BT1299" s="10"/>
      <c r="BU1299" s="10"/>
      <c r="BV1299" s="10"/>
      <c r="BW1299" s="10"/>
      <c r="BX1299" s="10"/>
      <c r="BY1299" s="10"/>
      <c r="BZ1299" s="10"/>
      <c r="CK1299" s="11"/>
      <c r="CL1299" s="11"/>
    </row>
    <row r="1300" spans="58:90" s="3" customFormat="1" x14ac:dyDescent="0.35">
      <c r="BF1300" s="10"/>
      <c r="BG1300" s="10"/>
      <c r="BH1300" s="10"/>
      <c r="BI1300" s="10"/>
      <c r="BJ1300" s="10"/>
      <c r="BK1300" s="10"/>
      <c r="BL1300" s="10"/>
      <c r="BM1300" s="10"/>
      <c r="BN1300" s="10"/>
      <c r="BO1300" s="10"/>
      <c r="BP1300" s="10"/>
      <c r="BQ1300" s="10"/>
      <c r="BR1300" s="10"/>
      <c r="BS1300" s="10"/>
      <c r="BT1300" s="10"/>
      <c r="BU1300" s="10"/>
      <c r="BV1300" s="10"/>
      <c r="BW1300" s="10"/>
      <c r="BX1300" s="10"/>
      <c r="BY1300" s="10"/>
      <c r="BZ1300" s="10"/>
      <c r="CK1300" s="11"/>
      <c r="CL1300" s="11"/>
    </row>
    <row r="1301" spans="58:90" s="3" customFormat="1" x14ac:dyDescent="0.35">
      <c r="BF1301" s="10"/>
      <c r="BG1301" s="10"/>
      <c r="BH1301" s="10"/>
      <c r="BI1301" s="10"/>
      <c r="BJ1301" s="10"/>
      <c r="BK1301" s="10"/>
      <c r="BL1301" s="10"/>
      <c r="BM1301" s="10"/>
      <c r="BN1301" s="10"/>
      <c r="BO1301" s="10"/>
      <c r="BP1301" s="10"/>
      <c r="BQ1301" s="10"/>
      <c r="BR1301" s="10"/>
      <c r="BS1301" s="10"/>
      <c r="BT1301" s="10"/>
      <c r="BU1301" s="10"/>
      <c r="BV1301" s="10"/>
      <c r="BW1301" s="10"/>
      <c r="BX1301" s="10"/>
      <c r="BY1301" s="10"/>
      <c r="BZ1301" s="10"/>
      <c r="CK1301" s="11"/>
      <c r="CL1301" s="11"/>
    </row>
    <row r="1302" spans="58:90" s="3" customFormat="1" x14ac:dyDescent="0.35">
      <c r="BF1302" s="10"/>
      <c r="BG1302" s="10"/>
      <c r="BH1302" s="10"/>
      <c r="BI1302" s="10"/>
      <c r="BJ1302" s="10"/>
      <c r="BK1302" s="10"/>
      <c r="BL1302" s="10"/>
      <c r="BM1302" s="10"/>
      <c r="BN1302" s="10"/>
      <c r="BO1302" s="10"/>
      <c r="BP1302" s="10"/>
      <c r="BQ1302" s="10"/>
      <c r="BR1302" s="10"/>
      <c r="BS1302" s="10"/>
      <c r="BT1302" s="10"/>
      <c r="BU1302" s="10"/>
      <c r="BV1302" s="10"/>
      <c r="BW1302" s="10"/>
      <c r="BX1302" s="10"/>
      <c r="BY1302" s="10"/>
      <c r="BZ1302" s="10"/>
      <c r="CK1302" s="11"/>
      <c r="CL1302" s="11"/>
    </row>
    <row r="1303" spans="58:90" s="3" customFormat="1" x14ac:dyDescent="0.35">
      <c r="BF1303" s="10"/>
      <c r="BG1303" s="10"/>
      <c r="BH1303" s="10"/>
      <c r="BI1303" s="10"/>
      <c r="BJ1303" s="10"/>
      <c r="BK1303" s="10"/>
      <c r="BL1303" s="10"/>
      <c r="BM1303" s="10"/>
      <c r="BN1303" s="10"/>
      <c r="BO1303" s="10"/>
      <c r="BP1303" s="10"/>
      <c r="BQ1303" s="10"/>
      <c r="BR1303" s="10"/>
      <c r="BS1303" s="10"/>
      <c r="BT1303" s="10"/>
      <c r="BU1303" s="10"/>
      <c r="BV1303" s="10"/>
      <c r="BW1303" s="10"/>
      <c r="BX1303" s="10"/>
      <c r="BY1303" s="10"/>
      <c r="BZ1303" s="10"/>
      <c r="CK1303" s="11"/>
      <c r="CL1303" s="11"/>
    </row>
    <row r="1304" spans="58:90" s="3" customFormat="1" x14ac:dyDescent="0.35">
      <c r="BF1304" s="10"/>
      <c r="BG1304" s="10"/>
      <c r="BH1304" s="10"/>
      <c r="BI1304" s="10"/>
      <c r="BJ1304" s="10"/>
      <c r="BK1304" s="10"/>
      <c r="BL1304" s="10"/>
      <c r="BM1304" s="10"/>
      <c r="BN1304" s="10"/>
      <c r="BO1304" s="10"/>
      <c r="BP1304" s="10"/>
      <c r="BQ1304" s="10"/>
      <c r="BR1304" s="10"/>
      <c r="BS1304" s="10"/>
      <c r="BT1304" s="10"/>
      <c r="BU1304" s="10"/>
      <c r="BV1304" s="10"/>
      <c r="BW1304" s="10"/>
      <c r="BX1304" s="10"/>
      <c r="BY1304" s="10"/>
      <c r="BZ1304" s="10"/>
      <c r="CK1304" s="11"/>
      <c r="CL1304" s="11"/>
    </row>
    <row r="1305" spans="58:90" s="3" customFormat="1" x14ac:dyDescent="0.35">
      <c r="BF1305" s="10"/>
      <c r="BG1305" s="10"/>
      <c r="BH1305" s="10"/>
      <c r="BI1305" s="10"/>
      <c r="BJ1305" s="10"/>
      <c r="BK1305" s="10"/>
      <c r="BL1305" s="10"/>
      <c r="BM1305" s="10"/>
      <c r="BN1305" s="10"/>
      <c r="BO1305" s="10"/>
      <c r="BP1305" s="10"/>
      <c r="BQ1305" s="10"/>
      <c r="BR1305" s="10"/>
      <c r="BS1305" s="10"/>
      <c r="BT1305" s="10"/>
      <c r="BU1305" s="10"/>
      <c r="BV1305" s="10"/>
      <c r="BW1305" s="10"/>
      <c r="BX1305" s="10"/>
      <c r="BY1305" s="10"/>
      <c r="BZ1305" s="10"/>
      <c r="CK1305" s="11"/>
      <c r="CL1305" s="11"/>
    </row>
    <row r="1306" spans="58:90" s="3" customFormat="1" x14ac:dyDescent="0.35">
      <c r="BF1306" s="10"/>
      <c r="BG1306" s="10"/>
      <c r="BH1306" s="10"/>
      <c r="BI1306" s="10"/>
      <c r="BJ1306" s="10"/>
      <c r="BK1306" s="10"/>
      <c r="BL1306" s="10"/>
      <c r="BM1306" s="10"/>
      <c r="BN1306" s="10"/>
      <c r="BO1306" s="10"/>
      <c r="BP1306" s="10"/>
      <c r="BQ1306" s="10"/>
      <c r="BR1306" s="10"/>
      <c r="BS1306" s="10"/>
      <c r="BT1306" s="10"/>
      <c r="BU1306" s="10"/>
      <c r="BV1306" s="10"/>
      <c r="BW1306" s="10"/>
      <c r="BX1306" s="10"/>
      <c r="BY1306" s="10"/>
      <c r="BZ1306" s="10"/>
      <c r="CK1306" s="11"/>
      <c r="CL1306" s="11"/>
    </row>
    <row r="1307" spans="58:90" s="3" customFormat="1" x14ac:dyDescent="0.35">
      <c r="BF1307" s="10"/>
      <c r="BG1307" s="10"/>
      <c r="BH1307" s="10"/>
      <c r="BI1307" s="10"/>
      <c r="BJ1307" s="10"/>
      <c r="BK1307" s="10"/>
      <c r="BL1307" s="10"/>
      <c r="BM1307" s="10"/>
      <c r="BN1307" s="10"/>
      <c r="BO1307" s="10"/>
      <c r="BP1307" s="10"/>
      <c r="BQ1307" s="10"/>
      <c r="BR1307" s="10"/>
      <c r="BS1307" s="10"/>
      <c r="BT1307" s="10"/>
      <c r="BU1307" s="10"/>
      <c r="BV1307" s="10"/>
      <c r="BW1307" s="10"/>
      <c r="BX1307" s="10"/>
      <c r="BY1307" s="10"/>
      <c r="BZ1307" s="10"/>
      <c r="CK1307" s="11"/>
      <c r="CL1307" s="11"/>
    </row>
    <row r="1308" spans="58:90" s="3" customFormat="1" x14ac:dyDescent="0.35">
      <c r="BF1308" s="10"/>
      <c r="BG1308" s="10"/>
      <c r="BH1308" s="10"/>
      <c r="BI1308" s="10"/>
      <c r="BJ1308" s="10"/>
      <c r="BK1308" s="10"/>
      <c r="BL1308" s="10"/>
      <c r="BM1308" s="10"/>
      <c r="BN1308" s="10"/>
      <c r="BO1308" s="10"/>
      <c r="BP1308" s="10"/>
      <c r="BQ1308" s="10"/>
      <c r="BR1308" s="10"/>
      <c r="BS1308" s="10"/>
      <c r="BT1308" s="10"/>
      <c r="BU1308" s="10"/>
      <c r="BV1308" s="10"/>
      <c r="BW1308" s="10"/>
      <c r="BX1308" s="10"/>
      <c r="BY1308" s="10"/>
      <c r="BZ1308" s="10"/>
      <c r="CK1308" s="11"/>
      <c r="CL1308" s="11"/>
    </row>
    <row r="1309" spans="58:90" s="3" customFormat="1" x14ac:dyDescent="0.35">
      <c r="BF1309" s="10"/>
      <c r="BG1309" s="10"/>
      <c r="BH1309" s="10"/>
      <c r="BI1309" s="10"/>
      <c r="BJ1309" s="10"/>
      <c r="BK1309" s="10"/>
      <c r="BL1309" s="10"/>
      <c r="BM1309" s="10"/>
      <c r="BN1309" s="10"/>
      <c r="BO1309" s="10"/>
      <c r="BP1309" s="10"/>
      <c r="BQ1309" s="10"/>
      <c r="BR1309" s="10"/>
      <c r="BS1309" s="10"/>
      <c r="BT1309" s="10"/>
      <c r="BU1309" s="10"/>
      <c r="BV1309" s="10"/>
      <c r="BW1309" s="10"/>
      <c r="BX1309" s="10"/>
      <c r="BY1309" s="10"/>
      <c r="BZ1309" s="10"/>
      <c r="CK1309" s="11"/>
      <c r="CL1309" s="11"/>
    </row>
    <row r="1310" spans="58:90" s="3" customFormat="1" x14ac:dyDescent="0.35">
      <c r="BF1310" s="10"/>
      <c r="BG1310" s="10"/>
      <c r="BH1310" s="10"/>
      <c r="BI1310" s="10"/>
      <c r="BJ1310" s="10"/>
      <c r="BK1310" s="10"/>
      <c r="BL1310" s="10"/>
      <c r="BM1310" s="10"/>
      <c r="BN1310" s="10"/>
      <c r="BO1310" s="10"/>
      <c r="BP1310" s="10"/>
      <c r="BQ1310" s="10"/>
      <c r="BR1310" s="10"/>
      <c r="BS1310" s="10"/>
      <c r="BT1310" s="10"/>
      <c r="BU1310" s="10"/>
      <c r="BV1310" s="10"/>
      <c r="BW1310" s="10"/>
      <c r="BX1310" s="10"/>
      <c r="BY1310" s="10"/>
      <c r="BZ1310" s="10"/>
      <c r="CK1310" s="11"/>
      <c r="CL1310" s="11"/>
    </row>
    <row r="1311" spans="58:90" s="3" customFormat="1" x14ac:dyDescent="0.35">
      <c r="BF1311" s="10"/>
      <c r="BG1311" s="10"/>
      <c r="BH1311" s="10"/>
      <c r="BI1311" s="10"/>
      <c r="BJ1311" s="10"/>
      <c r="BK1311" s="10"/>
      <c r="BL1311" s="10"/>
      <c r="BM1311" s="10"/>
      <c r="BN1311" s="10"/>
      <c r="BO1311" s="10"/>
      <c r="BP1311" s="10"/>
      <c r="BQ1311" s="10"/>
      <c r="BR1311" s="10"/>
      <c r="BS1311" s="10"/>
      <c r="BT1311" s="10"/>
      <c r="BU1311" s="10"/>
      <c r="BV1311" s="10"/>
      <c r="BW1311" s="10"/>
      <c r="BX1311" s="10"/>
      <c r="BY1311" s="10"/>
      <c r="BZ1311" s="10"/>
      <c r="CK1311" s="11"/>
      <c r="CL1311" s="11"/>
    </row>
    <row r="1312" spans="58:90" s="3" customFormat="1" x14ac:dyDescent="0.35">
      <c r="BF1312" s="10"/>
      <c r="BG1312" s="10"/>
      <c r="BH1312" s="10"/>
      <c r="BI1312" s="10"/>
      <c r="BJ1312" s="10"/>
      <c r="BK1312" s="10"/>
      <c r="BL1312" s="10"/>
      <c r="BM1312" s="10"/>
      <c r="BN1312" s="10"/>
      <c r="BO1312" s="10"/>
      <c r="BP1312" s="10"/>
      <c r="BQ1312" s="10"/>
      <c r="BR1312" s="10"/>
      <c r="BS1312" s="10"/>
      <c r="BT1312" s="10"/>
      <c r="BU1312" s="10"/>
      <c r="BV1312" s="10"/>
      <c r="BW1312" s="10"/>
      <c r="BX1312" s="10"/>
      <c r="BY1312" s="10"/>
      <c r="BZ1312" s="10"/>
      <c r="CK1312" s="11"/>
      <c r="CL1312" s="11"/>
    </row>
    <row r="1313" spans="58:90" s="3" customFormat="1" x14ac:dyDescent="0.35">
      <c r="BF1313" s="10"/>
      <c r="BG1313" s="10"/>
      <c r="BH1313" s="10"/>
      <c r="BI1313" s="10"/>
      <c r="BJ1313" s="10"/>
      <c r="BK1313" s="10"/>
      <c r="BL1313" s="10"/>
      <c r="BM1313" s="10"/>
      <c r="BN1313" s="10"/>
      <c r="BO1313" s="10"/>
      <c r="BP1313" s="10"/>
      <c r="BQ1313" s="10"/>
      <c r="BR1313" s="10"/>
      <c r="BS1313" s="10"/>
      <c r="BT1313" s="10"/>
      <c r="BU1313" s="10"/>
      <c r="BV1313" s="10"/>
      <c r="BW1313" s="10"/>
      <c r="BX1313" s="10"/>
      <c r="BY1313" s="10"/>
      <c r="BZ1313" s="10"/>
      <c r="CK1313" s="11"/>
      <c r="CL1313" s="11"/>
    </row>
    <row r="1314" spans="58:90" s="3" customFormat="1" x14ac:dyDescent="0.35">
      <c r="BF1314" s="10"/>
      <c r="BG1314" s="10"/>
      <c r="BH1314" s="10"/>
      <c r="BI1314" s="10"/>
      <c r="BJ1314" s="10"/>
      <c r="BK1314" s="10"/>
      <c r="BL1314" s="10"/>
      <c r="BM1314" s="10"/>
      <c r="BN1314" s="10"/>
      <c r="BO1314" s="10"/>
      <c r="BP1314" s="10"/>
      <c r="BQ1314" s="10"/>
      <c r="BR1314" s="10"/>
      <c r="BS1314" s="10"/>
      <c r="BT1314" s="10"/>
      <c r="BU1314" s="10"/>
      <c r="BV1314" s="10"/>
      <c r="BW1314" s="10"/>
      <c r="BX1314" s="10"/>
      <c r="BY1314" s="10"/>
      <c r="BZ1314" s="10"/>
      <c r="CK1314" s="11"/>
      <c r="CL1314" s="11"/>
    </row>
    <row r="1315" spans="58:90" s="3" customFormat="1" x14ac:dyDescent="0.35">
      <c r="BF1315" s="10"/>
      <c r="BG1315" s="10"/>
      <c r="BH1315" s="10"/>
      <c r="BI1315" s="10"/>
      <c r="BJ1315" s="10"/>
      <c r="BK1315" s="10"/>
      <c r="BL1315" s="10"/>
      <c r="BM1315" s="10"/>
      <c r="BN1315" s="10"/>
      <c r="BO1315" s="10"/>
      <c r="BP1315" s="10"/>
      <c r="BQ1315" s="10"/>
      <c r="BR1315" s="10"/>
      <c r="BS1315" s="10"/>
      <c r="BT1315" s="10"/>
      <c r="BU1315" s="10"/>
      <c r="BV1315" s="10"/>
      <c r="BW1315" s="10"/>
      <c r="BX1315" s="10"/>
      <c r="BY1315" s="10"/>
      <c r="BZ1315" s="10"/>
      <c r="CK1315" s="11"/>
      <c r="CL1315" s="11"/>
    </row>
    <row r="1316" spans="58:90" s="3" customFormat="1" x14ac:dyDescent="0.35">
      <c r="BF1316" s="10"/>
      <c r="BG1316" s="10"/>
      <c r="BH1316" s="10"/>
      <c r="BI1316" s="10"/>
      <c r="BJ1316" s="10"/>
      <c r="BK1316" s="10"/>
      <c r="BL1316" s="10"/>
      <c r="BM1316" s="10"/>
      <c r="BN1316" s="10"/>
      <c r="BO1316" s="10"/>
      <c r="BP1316" s="10"/>
      <c r="BQ1316" s="10"/>
      <c r="BR1316" s="10"/>
      <c r="BS1316" s="10"/>
      <c r="BT1316" s="10"/>
      <c r="BU1316" s="10"/>
      <c r="BV1316" s="10"/>
      <c r="BW1316" s="10"/>
      <c r="BX1316" s="10"/>
      <c r="BY1316" s="10"/>
      <c r="BZ1316" s="10"/>
      <c r="CK1316" s="11"/>
      <c r="CL1316" s="11"/>
    </row>
    <row r="1317" spans="58:90" s="3" customFormat="1" x14ac:dyDescent="0.35">
      <c r="BF1317" s="10"/>
      <c r="BG1317" s="10"/>
      <c r="BH1317" s="10"/>
      <c r="BI1317" s="10"/>
      <c r="BJ1317" s="10"/>
      <c r="BK1317" s="10"/>
      <c r="BL1317" s="10"/>
      <c r="BM1317" s="10"/>
      <c r="BN1317" s="10"/>
      <c r="BO1317" s="10"/>
      <c r="BP1317" s="10"/>
      <c r="BQ1317" s="10"/>
      <c r="BR1317" s="10"/>
      <c r="BS1317" s="10"/>
      <c r="BT1317" s="10"/>
      <c r="BU1317" s="10"/>
      <c r="BV1317" s="10"/>
      <c r="BW1317" s="10"/>
      <c r="BX1317" s="10"/>
      <c r="BY1317" s="10"/>
      <c r="BZ1317" s="10"/>
      <c r="CK1317" s="11"/>
      <c r="CL1317" s="11"/>
    </row>
    <row r="1318" spans="58:90" s="3" customFormat="1" x14ac:dyDescent="0.35">
      <c r="BF1318" s="10"/>
      <c r="BG1318" s="10"/>
      <c r="BH1318" s="10"/>
      <c r="BI1318" s="10"/>
      <c r="BJ1318" s="10"/>
      <c r="BK1318" s="10"/>
      <c r="BL1318" s="10"/>
      <c r="BM1318" s="10"/>
      <c r="BN1318" s="10"/>
      <c r="BO1318" s="10"/>
      <c r="BP1318" s="10"/>
      <c r="BQ1318" s="10"/>
      <c r="BR1318" s="10"/>
      <c r="BS1318" s="10"/>
      <c r="BT1318" s="10"/>
      <c r="BU1318" s="10"/>
      <c r="BV1318" s="10"/>
      <c r="BW1318" s="10"/>
      <c r="BX1318" s="10"/>
      <c r="BY1318" s="10"/>
      <c r="BZ1318" s="10"/>
      <c r="CK1318" s="11"/>
      <c r="CL1318" s="11"/>
    </row>
    <row r="1319" spans="58:90" s="3" customFormat="1" x14ac:dyDescent="0.35">
      <c r="BF1319" s="10"/>
      <c r="BG1319" s="10"/>
      <c r="BH1319" s="10"/>
      <c r="BI1319" s="10"/>
      <c r="BJ1319" s="10"/>
      <c r="BK1319" s="10"/>
      <c r="BL1319" s="10"/>
      <c r="BM1319" s="10"/>
      <c r="BN1319" s="10"/>
      <c r="BO1319" s="10"/>
      <c r="BP1319" s="10"/>
      <c r="BQ1319" s="10"/>
      <c r="BR1319" s="10"/>
      <c r="BS1319" s="10"/>
      <c r="BT1319" s="10"/>
      <c r="BU1319" s="10"/>
      <c r="BV1319" s="10"/>
      <c r="BW1319" s="10"/>
      <c r="BX1319" s="10"/>
      <c r="BY1319" s="10"/>
      <c r="BZ1319" s="10"/>
      <c r="CK1319" s="11"/>
      <c r="CL1319" s="11"/>
    </row>
    <row r="1320" spans="58:90" s="3" customFormat="1" x14ac:dyDescent="0.35">
      <c r="BF1320" s="10"/>
      <c r="BG1320" s="10"/>
      <c r="BH1320" s="10"/>
      <c r="BI1320" s="10"/>
      <c r="BJ1320" s="10"/>
      <c r="BK1320" s="10"/>
      <c r="BL1320" s="10"/>
      <c r="BM1320" s="10"/>
      <c r="BN1320" s="10"/>
      <c r="BO1320" s="10"/>
      <c r="BP1320" s="10"/>
      <c r="BQ1320" s="10"/>
      <c r="BR1320" s="10"/>
      <c r="BS1320" s="10"/>
      <c r="BT1320" s="10"/>
      <c r="BU1320" s="10"/>
      <c r="BV1320" s="10"/>
      <c r="BW1320" s="10"/>
      <c r="BX1320" s="10"/>
      <c r="BY1320" s="10"/>
      <c r="BZ1320" s="10"/>
      <c r="CK1320" s="11"/>
      <c r="CL1320" s="11"/>
    </row>
    <row r="1321" spans="58:90" s="3" customFormat="1" x14ac:dyDescent="0.35">
      <c r="BF1321" s="10"/>
      <c r="BG1321" s="10"/>
      <c r="BH1321" s="10"/>
      <c r="BI1321" s="10"/>
      <c r="BJ1321" s="10"/>
      <c r="BK1321" s="10"/>
      <c r="BL1321" s="10"/>
      <c r="BM1321" s="10"/>
      <c r="BN1321" s="10"/>
      <c r="BO1321" s="10"/>
      <c r="BP1321" s="10"/>
      <c r="BQ1321" s="10"/>
      <c r="BR1321" s="10"/>
      <c r="BS1321" s="10"/>
      <c r="BT1321" s="10"/>
      <c r="BU1321" s="10"/>
      <c r="BV1321" s="10"/>
      <c r="BW1321" s="10"/>
      <c r="BX1321" s="10"/>
      <c r="BY1321" s="10"/>
      <c r="BZ1321" s="10"/>
      <c r="CK1321" s="11"/>
      <c r="CL1321" s="11"/>
    </row>
    <row r="1322" spans="58:90" s="3" customFormat="1" x14ac:dyDescent="0.35">
      <c r="BF1322" s="10"/>
      <c r="BG1322" s="10"/>
      <c r="BH1322" s="10"/>
      <c r="BI1322" s="10"/>
      <c r="BJ1322" s="10"/>
      <c r="BK1322" s="10"/>
      <c r="BL1322" s="10"/>
      <c r="BM1322" s="10"/>
      <c r="BN1322" s="10"/>
      <c r="BO1322" s="10"/>
      <c r="BP1322" s="10"/>
      <c r="BQ1322" s="10"/>
      <c r="BR1322" s="10"/>
      <c r="BS1322" s="10"/>
      <c r="BT1322" s="10"/>
      <c r="BU1322" s="10"/>
      <c r="BV1322" s="10"/>
      <c r="BW1322" s="10"/>
      <c r="BX1322" s="10"/>
      <c r="BY1322" s="10"/>
      <c r="BZ1322" s="10"/>
      <c r="CK1322" s="11"/>
      <c r="CL1322" s="11"/>
    </row>
    <row r="1323" spans="58:90" s="3" customFormat="1" x14ac:dyDescent="0.35">
      <c r="BF1323" s="10"/>
      <c r="BG1323" s="10"/>
      <c r="BH1323" s="10"/>
      <c r="BI1323" s="10"/>
      <c r="BJ1323" s="10"/>
      <c r="BK1323" s="10"/>
      <c r="BL1323" s="10"/>
      <c r="BM1323" s="10"/>
      <c r="BN1323" s="10"/>
      <c r="BO1323" s="10"/>
      <c r="BP1323" s="10"/>
      <c r="BQ1323" s="10"/>
      <c r="BR1323" s="10"/>
      <c r="BS1323" s="10"/>
      <c r="BT1323" s="10"/>
      <c r="BU1323" s="10"/>
      <c r="BV1323" s="10"/>
      <c r="BW1323" s="10"/>
      <c r="BX1323" s="10"/>
      <c r="BY1323" s="10"/>
      <c r="BZ1323" s="10"/>
      <c r="CK1323" s="11"/>
      <c r="CL1323" s="11"/>
    </row>
    <row r="1324" spans="58:90" s="3" customFormat="1" x14ac:dyDescent="0.35">
      <c r="BF1324" s="10"/>
      <c r="BG1324" s="10"/>
      <c r="BH1324" s="10"/>
      <c r="BI1324" s="10"/>
      <c r="BJ1324" s="10"/>
      <c r="BK1324" s="10"/>
      <c r="BL1324" s="10"/>
      <c r="BM1324" s="10"/>
      <c r="BN1324" s="10"/>
      <c r="BO1324" s="10"/>
      <c r="BP1324" s="10"/>
      <c r="BQ1324" s="10"/>
      <c r="BR1324" s="10"/>
      <c r="BS1324" s="10"/>
      <c r="BT1324" s="10"/>
      <c r="BU1324" s="10"/>
      <c r="BV1324" s="10"/>
      <c r="BW1324" s="10"/>
      <c r="BX1324" s="10"/>
      <c r="BY1324" s="10"/>
      <c r="BZ1324" s="10"/>
      <c r="CK1324" s="11"/>
      <c r="CL1324" s="11"/>
    </row>
    <row r="1325" spans="58:90" s="3" customFormat="1" x14ac:dyDescent="0.35">
      <c r="BF1325" s="10"/>
      <c r="BG1325" s="10"/>
      <c r="BH1325" s="10"/>
      <c r="BI1325" s="10"/>
      <c r="BJ1325" s="10"/>
      <c r="BK1325" s="10"/>
      <c r="BL1325" s="10"/>
      <c r="BM1325" s="10"/>
      <c r="BN1325" s="10"/>
      <c r="BO1325" s="10"/>
      <c r="BP1325" s="10"/>
      <c r="BQ1325" s="10"/>
      <c r="BR1325" s="10"/>
      <c r="BS1325" s="10"/>
      <c r="BT1325" s="10"/>
      <c r="BU1325" s="10"/>
      <c r="BV1325" s="10"/>
      <c r="BW1325" s="10"/>
      <c r="BX1325" s="10"/>
      <c r="BY1325" s="10"/>
      <c r="BZ1325" s="10"/>
      <c r="CK1325" s="11"/>
      <c r="CL1325" s="11"/>
    </row>
    <row r="1326" spans="58:90" s="3" customFormat="1" x14ac:dyDescent="0.35">
      <c r="BF1326" s="10"/>
      <c r="BG1326" s="10"/>
      <c r="BH1326" s="10"/>
      <c r="BI1326" s="10"/>
      <c r="BJ1326" s="10"/>
      <c r="BK1326" s="10"/>
      <c r="BL1326" s="10"/>
      <c r="BM1326" s="10"/>
      <c r="BN1326" s="10"/>
      <c r="BO1326" s="10"/>
      <c r="BP1326" s="10"/>
      <c r="BQ1326" s="10"/>
      <c r="BR1326" s="10"/>
      <c r="BS1326" s="10"/>
      <c r="BT1326" s="10"/>
      <c r="BU1326" s="10"/>
      <c r="BV1326" s="10"/>
      <c r="BW1326" s="10"/>
      <c r="BX1326" s="10"/>
      <c r="BY1326" s="10"/>
      <c r="BZ1326" s="10"/>
      <c r="CK1326" s="11"/>
      <c r="CL1326" s="11"/>
    </row>
    <row r="1327" spans="58:90" s="3" customFormat="1" x14ac:dyDescent="0.35">
      <c r="BF1327" s="10"/>
      <c r="BG1327" s="10"/>
      <c r="BH1327" s="10"/>
      <c r="BI1327" s="10"/>
      <c r="BJ1327" s="10"/>
      <c r="BK1327" s="10"/>
      <c r="BL1327" s="10"/>
      <c r="BM1327" s="10"/>
      <c r="BN1327" s="10"/>
      <c r="BO1327" s="10"/>
      <c r="BP1327" s="10"/>
      <c r="BQ1327" s="10"/>
      <c r="BR1327" s="10"/>
      <c r="BS1327" s="10"/>
      <c r="BT1327" s="10"/>
      <c r="BU1327" s="10"/>
      <c r="BV1327" s="10"/>
      <c r="BW1327" s="10"/>
      <c r="BX1327" s="10"/>
      <c r="BY1327" s="10"/>
      <c r="BZ1327" s="10"/>
      <c r="CK1327" s="11"/>
      <c r="CL1327" s="11"/>
    </row>
    <row r="1328" spans="58:90" s="3" customFormat="1" x14ac:dyDescent="0.35">
      <c r="BF1328" s="10"/>
      <c r="BG1328" s="10"/>
      <c r="BH1328" s="10"/>
      <c r="BI1328" s="10"/>
      <c r="BJ1328" s="10"/>
      <c r="BK1328" s="10"/>
      <c r="BL1328" s="10"/>
      <c r="BM1328" s="10"/>
      <c r="BN1328" s="10"/>
      <c r="BO1328" s="10"/>
      <c r="BP1328" s="10"/>
      <c r="BQ1328" s="10"/>
      <c r="BR1328" s="10"/>
      <c r="BS1328" s="10"/>
      <c r="BT1328" s="10"/>
      <c r="BU1328" s="10"/>
      <c r="BV1328" s="10"/>
      <c r="BW1328" s="10"/>
      <c r="BX1328" s="10"/>
      <c r="BY1328" s="10"/>
      <c r="BZ1328" s="10"/>
      <c r="CK1328" s="11"/>
      <c r="CL1328" s="11"/>
    </row>
    <row r="1329" spans="58:90" s="3" customFormat="1" x14ac:dyDescent="0.35">
      <c r="BF1329" s="10"/>
      <c r="BG1329" s="10"/>
      <c r="BH1329" s="10"/>
      <c r="BI1329" s="10"/>
      <c r="BJ1329" s="10"/>
      <c r="BK1329" s="10"/>
      <c r="BL1329" s="10"/>
      <c r="BM1329" s="10"/>
      <c r="BN1329" s="10"/>
      <c r="BO1329" s="10"/>
      <c r="BP1329" s="10"/>
      <c r="BQ1329" s="10"/>
      <c r="BR1329" s="10"/>
      <c r="BS1329" s="10"/>
      <c r="BT1329" s="10"/>
      <c r="BU1329" s="10"/>
      <c r="BV1329" s="10"/>
      <c r="BW1329" s="10"/>
      <c r="BX1329" s="10"/>
      <c r="BY1329" s="10"/>
      <c r="BZ1329" s="10"/>
      <c r="CK1329" s="11"/>
      <c r="CL1329" s="11"/>
    </row>
    <row r="1330" spans="58:90" s="3" customFormat="1" x14ac:dyDescent="0.35">
      <c r="BF1330" s="10"/>
      <c r="BG1330" s="10"/>
      <c r="BH1330" s="10"/>
      <c r="BI1330" s="10"/>
      <c r="BJ1330" s="10"/>
      <c r="BK1330" s="10"/>
      <c r="BL1330" s="10"/>
      <c r="BM1330" s="10"/>
      <c r="BN1330" s="10"/>
      <c r="BO1330" s="10"/>
      <c r="BP1330" s="10"/>
      <c r="BQ1330" s="10"/>
      <c r="BR1330" s="10"/>
      <c r="BS1330" s="10"/>
      <c r="BT1330" s="10"/>
      <c r="BU1330" s="10"/>
      <c r="BV1330" s="10"/>
      <c r="BW1330" s="10"/>
      <c r="BX1330" s="10"/>
      <c r="BY1330" s="10"/>
      <c r="BZ1330" s="10"/>
      <c r="CK1330" s="11"/>
      <c r="CL1330" s="11"/>
    </row>
    <row r="1331" spans="58:90" s="3" customFormat="1" x14ac:dyDescent="0.35">
      <c r="BF1331" s="10"/>
      <c r="BG1331" s="10"/>
      <c r="BH1331" s="10"/>
      <c r="BI1331" s="10"/>
      <c r="BJ1331" s="10"/>
      <c r="BK1331" s="10"/>
      <c r="BL1331" s="10"/>
      <c r="BM1331" s="10"/>
      <c r="BN1331" s="10"/>
      <c r="BO1331" s="10"/>
      <c r="BP1331" s="10"/>
      <c r="BQ1331" s="10"/>
      <c r="BR1331" s="10"/>
      <c r="BS1331" s="10"/>
      <c r="BT1331" s="10"/>
      <c r="BU1331" s="10"/>
      <c r="BV1331" s="10"/>
      <c r="BW1331" s="10"/>
      <c r="BX1331" s="10"/>
      <c r="BY1331" s="10"/>
      <c r="BZ1331" s="10"/>
      <c r="CK1331" s="11"/>
      <c r="CL1331" s="11"/>
    </row>
    <row r="1332" spans="58:90" s="3" customFormat="1" x14ac:dyDescent="0.35">
      <c r="BF1332" s="10"/>
      <c r="BG1332" s="10"/>
      <c r="BH1332" s="10"/>
      <c r="BI1332" s="10"/>
      <c r="BJ1332" s="10"/>
      <c r="BK1332" s="10"/>
      <c r="BL1332" s="10"/>
      <c r="BM1332" s="10"/>
      <c r="BN1332" s="10"/>
      <c r="BO1332" s="10"/>
      <c r="BP1332" s="10"/>
      <c r="BQ1332" s="10"/>
      <c r="BR1332" s="10"/>
      <c r="BS1332" s="10"/>
      <c r="BT1332" s="10"/>
      <c r="BU1332" s="10"/>
      <c r="BV1332" s="10"/>
      <c r="BW1332" s="10"/>
      <c r="BX1332" s="10"/>
      <c r="BY1332" s="10"/>
      <c r="BZ1332" s="10"/>
      <c r="CK1332" s="11"/>
      <c r="CL1332" s="11"/>
    </row>
    <row r="1333" spans="58:90" s="3" customFormat="1" x14ac:dyDescent="0.35">
      <c r="BF1333" s="10"/>
      <c r="BG1333" s="10"/>
      <c r="BH1333" s="10"/>
      <c r="BI1333" s="10"/>
      <c r="BJ1333" s="10"/>
      <c r="BK1333" s="10"/>
      <c r="BL1333" s="10"/>
      <c r="BM1333" s="10"/>
      <c r="BN1333" s="10"/>
      <c r="BO1333" s="10"/>
      <c r="BP1333" s="10"/>
      <c r="BQ1333" s="10"/>
      <c r="BR1333" s="10"/>
      <c r="BS1333" s="10"/>
      <c r="BT1333" s="10"/>
      <c r="BU1333" s="10"/>
      <c r="BV1333" s="10"/>
      <c r="BW1333" s="10"/>
      <c r="BX1333" s="10"/>
      <c r="BY1333" s="10"/>
      <c r="BZ1333" s="10"/>
      <c r="CK1333" s="11"/>
      <c r="CL1333" s="11"/>
    </row>
    <row r="1334" spans="58:90" s="3" customFormat="1" x14ac:dyDescent="0.35">
      <c r="BF1334" s="10"/>
      <c r="BG1334" s="10"/>
      <c r="BH1334" s="10"/>
      <c r="BI1334" s="10"/>
      <c r="BJ1334" s="10"/>
      <c r="BK1334" s="10"/>
      <c r="BL1334" s="10"/>
      <c r="BM1334" s="10"/>
      <c r="BN1334" s="10"/>
      <c r="BO1334" s="10"/>
      <c r="BP1334" s="10"/>
      <c r="BQ1334" s="10"/>
      <c r="BR1334" s="10"/>
      <c r="BS1334" s="10"/>
      <c r="BT1334" s="10"/>
      <c r="BU1334" s="10"/>
      <c r="BV1334" s="10"/>
      <c r="BW1334" s="10"/>
      <c r="BX1334" s="10"/>
      <c r="BY1334" s="10"/>
      <c r="BZ1334" s="10"/>
      <c r="CK1334" s="11"/>
      <c r="CL1334" s="11"/>
    </row>
    <row r="1335" spans="58:90" s="3" customFormat="1" x14ac:dyDescent="0.35">
      <c r="BF1335" s="10"/>
      <c r="BG1335" s="10"/>
      <c r="BH1335" s="10"/>
      <c r="BI1335" s="10"/>
      <c r="BJ1335" s="10"/>
      <c r="BK1335" s="10"/>
      <c r="BL1335" s="10"/>
      <c r="BM1335" s="10"/>
      <c r="BN1335" s="10"/>
      <c r="BO1335" s="10"/>
      <c r="BP1335" s="10"/>
      <c r="BQ1335" s="10"/>
      <c r="BR1335" s="10"/>
      <c r="BS1335" s="10"/>
      <c r="BT1335" s="10"/>
      <c r="BU1335" s="10"/>
      <c r="BV1335" s="10"/>
      <c r="BW1335" s="10"/>
      <c r="BX1335" s="10"/>
      <c r="BY1335" s="10"/>
      <c r="BZ1335" s="10"/>
      <c r="CK1335" s="11"/>
      <c r="CL1335" s="11"/>
    </row>
    <row r="1336" spans="58:90" s="3" customFormat="1" x14ac:dyDescent="0.35">
      <c r="BF1336" s="10"/>
      <c r="BG1336" s="10"/>
      <c r="BH1336" s="10"/>
      <c r="BI1336" s="10"/>
      <c r="BJ1336" s="10"/>
      <c r="BK1336" s="10"/>
      <c r="BL1336" s="10"/>
      <c r="BM1336" s="10"/>
      <c r="BN1336" s="10"/>
      <c r="BO1336" s="10"/>
      <c r="BP1336" s="10"/>
      <c r="BQ1336" s="10"/>
      <c r="BR1336" s="10"/>
      <c r="BS1336" s="10"/>
      <c r="BT1336" s="10"/>
      <c r="BU1336" s="10"/>
      <c r="BV1336" s="10"/>
      <c r="BW1336" s="10"/>
      <c r="BX1336" s="10"/>
      <c r="BY1336" s="10"/>
      <c r="BZ1336" s="10"/>
      <c r="CK1336" s="11"/>
      <c r="CL1336" s="11"/>
    </row>
    <row r="1337" spans="58:90" s="3" customFormat="1" x14ac:dyDescent="0.35">
      <c r="BF1337" s="10"/>
      <c r="BG1337" s="10"/>
      <c r="BH1337" s="10"/>
      <c r="BI1337" s="10"/>
      <c r="BJ1337" s="10"/>
      <c r="BK1337" s="10"/>
      <c r="BL1337" s="10"/>
      <c r="BM1337" s="10"/>
      <c r="BN1337" s="10"/>
      <c r="BO1337" s="10"/>
      <c r="BP1337" s="10"/>
      <c r="BQ1337" s="10"/>
      <c r="BR1337" s="10"/>
      <c r="BS1337" s="10"/>
      <c r="BT1337" s="10"/>
      <c r="BU1337" s="10"/>
      <c r="BV1337" s="10"/>
      <c r="BW1337" s="10"/>
      <c r="BX1337" s="10"/>
      <c r="BY1337" s="10"/>
      <c r="BZ1337" s="10"/>
      <c r="CK1337" s="11"/>
      <c r="CL1337" s="11"/>
    </row>
    <row r="1338" spans="58:90" s="3" customFormat="1" x14ac:dyDescent="0.35">
      <c r="BF1338" s="10"/>
      <c r="BG1338" s="10"/>
      <c r="BH1338" s="10"/>
      <c r="BI1338" s="10"/>
      <c r="BJ1338" s="10"/>
      <c r="BK1338" s="10"/>
      <c r="BL1338" s="10"/>
      <c r="BM1338" s="10"/>
      <c r="BN1338" s="10"/>
      <c r="BO1338" s="10"/>
      <c r="BP1338" s="10"/>
      <c r="BQ1338" s="10"/>
      <c r="BR1338" s="10"/>
      <c r="BS1338" s="10"/>
      <c r="BT1338" s="10"/>
      <c r="BU1338" s="10"/>
      <c r="BV1338" s="10"/>
      <c r="BW1338" s="10"/>
      <c r="BX1338" s="10"/>
      <c r="BY1338" s="10"/>
      <c r="BZ1338" s="10"/>
      <c r="CK1338" s="11"/>
      <c r="CL1338" s="11"/>
    </row>
    <row r="1339" spans="58:90" s="3" customFormat="1" x14ac:dyDescent="0.35">
      <c r="BF1339" s="10"/>
      <c r="BG1339" s="10"/>
      <c r="BH1339" s="10"/>
      <c r="BI1339" s="10"/>
      <c r="BJ1339" s="10"/>
      <c r="BK1339" s="10"/>
      <c r="BL1339" s="10"/>
      <c r="BM1339" s="10"/>
      <c r="BN1339" s="10"/>
      <c r="BO1339" s="10"/>
      <c r="BP1339" s="10"/>
      <c r="BQ1339" s="10"/>
      <c r="BR1339" s="10"/>
      <c r="BS1339" s="10"/>
      <c r="BT1339" s="10"/>
      <c r="BU1339" s="10"/>
      <c r="BV1339" s="10"/>
      <c r="BW1339" s="10"/>
      <c r="BX1339" s="10"/>
      <c r="BY1339" s="10"/>
      <c r="BZ1339" s="10"/>
      <c r="CK1339" s="11"/>
      <c r="CL1339" s="11"/>
    </row>
    <row r="1340" spans="58:90" s="3" customFormat="1" x14ac:dyDescent="0.35">
      <c r="BF1340" s="10"/>
      <c r="BG1340" s="10"/>
      <c r="BH1340" s="10"/>
      <c r="BI1340" s="10"/>
      <c r="BJ1340" s="10"/>
      <c r="BK1340" s="10"/>
      <c r="BL1340" s="10"/>
      <c r="BM1340" s="10"/>
      <c r="BN1340" s="10"/>
      <c r="BO1340" s="10"/>
      <c r="BP1340" s="10"/>
      <c r="BQ1340" s="10"/>
      <c r="BR1340" s="10"/>
      <c r="BS1340" s="10"/>
      <c r="BT1340" s="10"/>
      <c r="BU1340" s="10"/>
      <c r="BV1340" s="10"/>
      <c r="BW1340" s="10"/>
      <c r="BX1340" s="10"/>
      <c r="BY1340" s="10"/>
      <c r="BZ1340" s="10"/>
      <c r="CK1340" s="11"/>
      <c r="CL1340" s="11"/>
    </row>
    <row r="1341" spans="58:90" s="3" customFormat="1" x14ac:dyDescent="0.35">
      <c r="BF1341" s="10"/>
      <c r="BG1341" s="10"/>
      <c r="BH1341" s="10"/>
      <c r="BI1341" s="10"/>
      <c r="BJ1341" s="10"/>
      <c r="BK1341" s="10"/>
      <c r="BL1341" s="10"/>
      <c r="BM1341" s="10"/>
      <c r="BN1341" s="10"/>
      <c r="BO1341" s="10"/>
      <c r="BP1341" s="10"/>
      <c r="BQ1341" s="10"/>
      <c r="BR1341" s="10"/>
      <c r="BS1341" s="10"/>
      <c r="BT1341" s="10"/>
      <c r="BU1341" s="10"/>
      <c r="BV1341" s="10"/>
      <c r="BW1341" s="10"/>
      <c r="BX1341" s="10"/>
      <c r="BY1341" s="10"/>
      <c r="BZ1341" s="10"/>
      <c r="CK1341" s="11"/>
      <c r="CL1341" s="11"/>
    </row>
    <row r="1342" spans="58:90" s="3" customFormat="1" x14ac:dyDescent="0.35">
      <c r="BF1342" s="10"/>
      <c r="BG1342" s="10"/>
      <c r="BH1342" s="10"/>
      <c r="BI1342" s="10"/>
      <c r="BJ1342" s="10"/>
      <c r="BK1342" s="10"/>
      <c r="BL1342" s="10"/>
      <c r="BM1342" s="10"/>
      <c r="BN1342" s="10"/>
      <c r="BO1342" s="10"/>
      <c r="BP1342" s="10"/>
      <c r="BQ1342" s="10"/>
      <c r="BR1342" s="10"/>
      <c r="BS1342" s="10"/>
      <c r="BT1342" s="10"/>
      <c r="BU1342" s="10"/>
      <c r="BV1342" s="10"/>
      <c r="BW1342" s="10"/>
      <c r="BX1342" s="10"/>
      <c r="BY1342" s="10"/>
      <c r="BZ1342" s="10"/>
      <c r="CK1342" s="11"/>
      <c r="CL1342" s="11"/>
    </row>
    <row r="1343" spans="58:90" s="3" customFormat="1" x14ac:dyDescent="0.35">
      <c r="BF1343" s="10"/>
      <c r="BG1343" s="10"/>
      <c r="BH1343" s="10"/>
      <c r="BI1343" s="10"/>
      <c r="BJ1343" s="10"/>
      <c r="BK1343" s="10"/>
      <c r="BL1343" s="10"/>
      <c r="BM1343" s="10"/>
      <c r="BN1343" s="10"/>
      <c r="BO1343" s="10"/>
      <c r="BP1343" s="10"/>
      <c r="BQ1343" s="10"/>
      <c r="BR1343" s="10"/>
      <c r="BS1343" s="10"/>
      <c r="BT1343" s="10"/>
      <c r="BU1343" s="10"/>
      <c r="BV1343" s="10"/>
      <c r="BW1343" s="10"/>
      <c r="BX1343" s="10"/>
      <c r="BY1343" s="10"/>
      <c r="BZ1343" s="10"/>
      <c r="CK1343" s="11"/>
      <c r="CL1343" s="11"/>
    </row>
    <row r="1344" spans="58:90" s="3" customFormat="1" x14ac:dyDescent="0.35">
      <c r="BF1344" s="10"/>
      <c r="BG1344" s="10"/>
      <c r="BH1344" s="10"/>
      <c r="BI1344" s="10"/>
      <c r="BJ1344" s="10"/>
      <c r="BK1344" s="10"/>
      <c r="BL1344" s="10"/>
      <c r="BM1344" s="10"/>
      <c r="BN1344" s="10"/>
      <c r="BO1344" s="10"/>
      <c r="BP1344" s="10"/>
      <c r="BQ1344" s="10"/>
      <c r="BR1344" s="10"/>
      <c r="BS1344" s="10"/>
      <c r="BT1344" s="10"/>
      <c r="BU1344" s="10"/>
      <c r="BV1344" s="10"/>
      <c r="BW1344" s="10"/>
      <c r="BX1344" s="10"/>
      <c r="BY1344" s="10"/>
      <c r="BZ1344" s="10"/>
      <c r="CK1344" s="11"/>
      <c r="CL1344" s="11"/>
    </row>
    <row r="1345" spans="58:90" s="3" customFormat="1" x14ac:dyDescent="0.35">
      <c r="BF1345" s="10"/>
      <c r="BG1345" s="10"/>
      <c r="BH1345" s="10"/>
      <c r="BI1345" s="10"/>
      <c r="BJ1345" s="10"/>
      <c r="BK1345" s="10"/>
      <c r="BL1345" s="10"/>
      <c r="BM1345" s="10"/>
      <c r="BN1345" s="10"/>
      <c r="BO1345" s="10"/>
      <c r="BP1345" s="10"/>
      <c r="BQ1345" s="10"/>
      <c r="BR1345" s="10"/>
      <c r="BS1345" s="10"/>
      <c r="BT1345" s="10"/>
      <c r="BU1345" s="10"/>
      <c r="BV1345" s="10"/>
      <c r="BW1345" s="10"/>
      <c r="BX1345" s="10"/>
      <c r="BY1345" s="10"/>
      <c r="BZ1345" s="10"/>
      <c r="CK1345" s="11"/>
      <c r="CL1345" s="11"/>
    </row>
    <row r="1346" spans="58:90" s="3" customFormat="1" x14ac:dyDescent="0.35">
      <c r="BF1346" s="10"/>
      <c r="BG1346" s="10"/>
      <c r="BH1346" s="10"/>
      <c r="BI1346" s="10"/>
      <c r="BJ1346" s="10"/>
      <c r="BK1346" s="10"/>
      <c r="BL1346" s="10"/>
      <c r="BM1346" s="10"/>
      <c r="BN1346" s="10"/>
      <c r="BO1346" s="10"/>
      <c r="BP1346" s="10"/>
      <c r="BQ1346" s="10"/>
      <c r="BR1346" s="10"/>
      <c r="BS1346" s="10"/>
      <c r="BT1346" s="10"/>
      <c r="BU1346" s="10"/>
      <c r="BV1346" s="10"/>
      <c r="BW1346" s="10"/>
      <c r="BX1346" s="10"/>
      <c r="BY1346" s="10"/>
      <c r="BZ1346" s="10"/>
      <c r="CK1346" s="11"/>
      <c r="CL1346" s="11"/>
    </row>
    <row r="1347" spans="58:90" s="3" customFormat="1" x14ac:dyDescent="0.35">
      <c r="BF1347" s="10"/>
      <c r="BG1347" s="10"/>
      <c r="BH1347" s="10"/>
      <c r="BI1347" s="10"/>
      <c r="BJ1347" s="10"/>
      <c r="BK1347" s="10"/>
      <c r="BL1347" s="10"/>
      <c r="BM1347" s="10"/>
      <c r="BN1347" s="10"/>
      <c r="BO1347" s="10"/>
      <c r="BP1347" s="10"/>
      <c r="BQ1347" s="10"/>
      <c r="BR1347" s="10"/>
      <c r="BS1347" s="10"/>
      <c r="BT1347" s="10"/>
      <c r="BU1347" s="10"/>
      <c r="BV1347" s="10"/>
      <c r="BW1347" s="10"/>
      <c r="BX1347" s="10"/>
      <c r="BY1347" s="10"/>
      <c r="BZ1347" s="10"/>
      <c r="CK1347" s="11"/>
      <c r="CL1347" s="11"/>
    </row>
    <row r="1348" spans="58:90" s="3" customFormat="1" x14ac:dyDescent="0.35">
      <c r="BF1348" s="10"/>
      <c r="BG1348" s="10"/>
      <c r="BH1348" s="10"/>
      <c r="BI1348" s="10"/>
      <c r="BJ1348" s="10"/>
      <c r="BK1348" s="10"/>
      <c r="BL1348" s="10"/>
      <c r="BM1348" s="10"/>
      <c r="BN1348" s="10"/>
      <c r="BO1348" s="10"/>
      <c r="BP1348" s="10"/>
      <c r="BQ1348" s="10"/>
      <c r="BR1348" s="10"/>
      <c r="BS1348" s="10"/>
      <c r="BT1348" s="10"/>
      <c r="BU1348" s="10"/>
      <c r="BV1348" s="10"/>
      <c r="BW1348" s="10"/>
      <c r="BX1348" s="10"/>
      <c r="BY1348" s="10"/>
      <c r="BZ1348" s="10"/>
      <c r="CK1348" s="11"/>
      <c r="CL1348" s="11"/>
    </row>
    <row r="1349" spans="58:90" s="3" customFormat="1" x14ac:dyDescent="0.35">
      <c r="BF1349" s="10"/>
      <c r="BG1349" s="10"/>
      <c r="BH1349" s="10"/>
      <c r="BI1349" s="10"/>
      <c r="BJ1349" s="10"/>
      <c r="BK1349" s="10"/>
      <c r="BL1349" s="10"/>
      <c r="BM1349" s="10"/>
      <c r="BN1349" s="10"/>
      <c r="BO1349" s="10"/>
      <c r="BP1349" s="10"/>
      <c r="BQ1349" s="10"/>
      <c r="BR1349" s="10"/>
      <c r="BS1349" s="10"/>
      <c r="BT1349" s="10"/>
      <c r="BU1349" s="10"/>
      <c r="BV1349" s="10"/>
      <c r="BW1349" s="10"/>
      <c r="BX1349" s="10"/>
      <c r="BY1349" s="10"/>
      <c r="BZ1349" s="10"/>
      <c r="CK1349" s="11"/>
      <c r="CL1349" s="11"/>
    </row>
    <row r="1350" spans="58:90" s="3" customFormat="1" x14ac:dyDescent="0.35">
      <c r="BF1350" s="10"/>
      <c r="BG1350" s="10"/>
      <c r="BH1350" s="10"/>
      <c r="BI1350" s="10"/>
      <c r="BJ1350" s="10"/>
      <c r="BK1350" s="10"/>
      <c r="BL1350" s="10"/>
      <c r="BM1350" s="10"/>
      <c r="BN1350" s="10"/>
      <c r="BO1350" s="10"/>
      <c r="BP1350" s="10"/>
      <c r="BQ1350" s="10"/>
      <c r="BR1350" s="10"/>
      <c r="BS1350" s="10"/>
      <c r="BT1350" s="10"/>
      <c r="BU1350" s="10"/>
      <c r="BV1350" s="10"/>
      <c r="BW1350" s="10"/>
      <c r="BX1350" s="10"/>
      <c r="BY1350" s="10"/>
      <c r="BZ1350" s="10"/>
      <c r="CK1350" s="11"/>
      <c r="CL1350" s="11"/>
    </row>
    <row r="1351" spans="58:90" s="3" customFormat="1" x14ac:dyDescent="0.35">
      <c r="BF1351" s="10"/>
      <c r="BG1351" s="10"/>
      <c r="BH1351" s="10"/>
      <c r="BI1351" s="10"/>
      <c r="BJ1351" s="10"/>
      <c r="BK1351" s="10"/>
      <c r="BL1351" s="10"/>
      <c r="BM1351" s="10"/>
      <c r="BN1351" s="10"/>
      <c r="BO1351" s="10"/>
      <c r="BP1351" s="10"/>
      <c r="BQ1351" s="10"/>
      <c r="BR1351" s="10"/>
      <c r="BS1351" s="10"/>
      <c r="BT1351" s="10"/>
      <c r="BU1351" s="10"/>
      <c r="BV1351" s="10"/>
      <c r="BW1351" s="10"/>
      <c r="BX1351" s="10"/>
      <c r="BY1351" s="10"/>
      <c r="BZ1351" s="10"/>
      <c r="CK1351" s="11"/>
      <c r="CL1351" s="11"/>
    </row>
    <row r="1352" spans="58:90" s="3" customFormat="1" x14ac:dyDescent="0.35">
      <c r="BF1352" s="10"/>
      <c r="BG1352" s="10"/>
      <c r="BH1352" s="10"/>
      <c r="BI1352" s="10"/>
      <c r="BJ1352" s="10"/>
      <c r="BK1352" s="10"/>
      <c r="BL1352" s="10"/>
      <c r="BM1352" s="10"/>
      <c r="BN1352" s="10"/>
      <c r="BO1352" s="10"/>
      <c r="BP1352" s="10"/>
      <c r="BQ1352" s="10"/>
      <c r="BR1352" s="10"/>
      <c r="BS1352" s="10"/>
      <c r="BT1352" s="10"/>
      <c r="BU1352" s="10"/>
      <c r="BV1352" s="10"/>
      <c r="BW1352" s="10"/>
      <c r="BX1352" s="10"/>
      <c r="BY1352" s="10"/>
      <c r="BZ1352" s="10"/>
      <c r="CK1352" s="11"/>
      <c r="CL1352" s="11"/>
    </row>
    <row r="1353" spans="58:90" s="3" customFormat="1" x14ac:dyDescent="0.35">
      <c r="BF1353" s="10"/>
      <c r="BG1353" s="10"/>
      <c r="BH1353" s="10"/>
      <c r="BI1353" s="10"/>
      <c r="BJ1353" s="10"/>
      <c r="BK1353" s="10"/>
      <c r="BL1353" s="10"/>
      <c r="BM1353" s="10"/>
      <c r="BN1353" s="10"/>
      <c r="BO1353" s="10"/>
      <c r="BP1353" s="10"/>
      <c r="BQ1353" s="10"/>
      <c r="BR1353" s="10"/>
      <c r="BS1353" s="10"/>
      <c r="BT1353" s="10"/>
      <c r="BU1353" s="10"/>
      <c r="BV1353" s="10"/>
      <c r="BW1353" s="10"/>
      <c r="BX1353" s="10"/>
      <c r="BY1353" s="10"/>
      <c r="BZ1353" s="10"/>
      <c r="CK1353" s="11"/>
      <c r="CL1353" s="11"/>
    </row>
    <row r="1354" spans="58:90" s="3" customFormat="1" x14ac:dyDescent="0.35">
      <c r="BF1354" s="10"/>
      <c r="BG1354" s="10"/>
      <c r="BH1354" s="10"/>
      <c r="BI1354" s="10"/>
      <c r="BJ1354" s="10"/>
      <c r="BK1354" s="10"/>
      <c r="BL1354" s="10"/>
      <c r="BM1354" s="10"/>
      <c r="BN1354" s="10"/>
      <c r="BO1354" s="10"/>
      <c r="BP1354" s="10"/>
      <c r="BQ1354" s="10"/>
      <c r="BR1354" s="10"/>
      <c r="BS1354" s="10"/>
      <c r="BT1354" s="10"/>
      <c r="BU1354" s="10"/>
      <c r="BV1354" s="10"/>
      <c r="BW1354" s="10"/>
      <c r="BX1354" s="10"/>
      <c r="BY1354" s="10"/>
      <c r="BZ1354" s="10"/>
      <c r="CK1354" s="11"/>
      <c r="CL1354" s="11"/>
    </row>
    <row r="1355" spans="58:90" s="3" customFormat="1" x14ac:dyDescent="0.35">
      <c r="BF1355" s="10"/>
      <c r="BG1355" s="10"/>
      <c r="BH1355" s="10"/>
      <c r="BI1355" s="10"/>
      <c r="BJ1355" s="10"/>
      <c r="BK1355" s="10"/>
      <c r="BL1355" s="10"/>
      <c r="BM1355" s="10"/>
      <c r="BN1355" s="10"/>
      <c r="BO1355" s="10"/>
      <c r="BP1355" s="10"/>
      <c r="BQ1355" s="10"/>
      <c r="BR1355" s="10"/>
      <c r="BS1355" s="10"/>
      <c r="BT1355" s="10"/>
      <c r="BU1355" s="10"/>
      <c r="BV1355" s="10"/>
      <c r="BW1355" s="10"/>
      <c r="BX1355" s="10"/>
      <c r="BY1355" s="10"/>
      <c r="BZ1355" s="10"/>
      <c r="CK1355" s="11"/>
      <c r="CL1355" s="11"/>
    </row>
    <row r="1356" spans="58:90" s="3" customFormat="1" x14ac:dyDescent="0.35">
      <c r="BF1356" s="10"/>
      <c r="BG1356" s="10"/>
      <c r="BH1356" s="10"/>
      <c r="BI1356" s="10"/>
      <c r="BJ1356" s="10"/>
      <c r="BK1356" s="10"/>
      <c r="BL1356" s="10"/>
      <c r="BM1356" s="10"/>
      <c r="BN1356" s="10"/>
      <c r="BO1356" s="10"/>
      <c r="BP1356" s="10"/>
      <c r="BQ1356" s="10"/>
      <c r="BR1356" s="10"/>
      <c r="BS1356" s="10"/>
      <c r="BT1356" s="10"/>
      <c r="BU1356" s="10"/>
      <c r="BV1356" s="10"/>
      <c r="BW1356" s="10"/>
      <c r="BX1356" s="10"/>
      <c r="BY1356" s="10"/>
      <c r="BZ1356" s="10"/>
      <c r="CK1356" s="11"/>
      <c r="CL1356" s="11"/>
    </row>
    <row r="1357" spans="58:90" s="3" customFormat="1" x14ac:dyDescent="0.35">
      <c r="BF1357" s="10"/>
      <c r="BG1357" s="10"/>
      <c r="BH1357" s="10"/>
      <c r="BI1357" s="10"/>
      <c r="BJ1357" s="10"/>
      <c r="BK1357" s="10"/>
      <c r="BL1357" s="10"/>
      <c r="BM1357" s="10"/>
      <c r="BN1357" s="10"/>
      <c r="BO1357" s="10"/>
      <c r="BP1357" s="10"/>
      <c r="BQ1357" s="10"/>
      <c r="BR1357" s="10"/>
      <c r="BS1357" s="10"/>
      <c r="BT1357" s="10"/>
      <c r="BU1357" s="10"/>
      <c r="BV1357" s="10"/>
      <c r="BW1357" s="10"/>
      <c r="BX1357" s="10"/>
      <c r="BY1357" s="10"/>
      <c r="BZ1357" s="10"/>
      <c r="CK1357" s="11"/>
      <c r="CL1357" s="11"/>
    </row>
    <row r="1358" spans="58:90" s="3" customFormat="1" x14ac:dyDescent="0.35">
      <c r="BF1358" s="10"/>
      <c r="BG1358" s="10"/>
      <c r="BH1358" s="10"/>
      <c r="BI1358" s="10"/>
      <c r="BJ1358" s="10"/>
      <c r="BK1358" s="10"/>
      <c r="BL1358" s="10"/>
      <c r="BM1358" s="10"/>
      <c r="BN1358" s="10"/>
      <c r="BO1358" s="10"/>
      <c r="BP1358" s="10"/>
      <c r="BQ1358" s="10"/>
      <c r="BR1358" s="10"/>
      <c r="BS1358" s="10"/>
      <c r="BT1358" s="10"/>
      <c r="BU1358" s="10"/>
      <c r="BV1358" s="10"/>
      <c r="BW1358" s="10"/>
      <c r="BX1358" s="10"/>
      <c r="BY1358" s="10"/>
      <c r="BZ1358" s="10"/>
      <c r="CK1358" s="11"/>
      <c r="CL1358" s="11"/>
    </row>
    <row r="1359" spans="58:90" s="3" customFormat="1" x14ac:dyDescent="0.35">
      <c r="BF1359" s="10"/>
      <c r="BG1359" s="10"/>
      <c r="BH1359" s="10"/>
      <c r="BI1359" s="10"/>
      <c r="BJ1359" s="10"/>
      <c r="BK1359" s="10"/>
      <c r="BL1359" s="10"/>
      <c r="BM1359" s="10"/>
      <c r="BN1359" s="10"/>
      <c r="BO1359" s="10"/>
      <c r="BP1359" s="10"/>
      <c r="BQ1359" s="10"/>
      <c r="BR1359" s="10"/>
      <c r="BS1359" s="10"/>
      <c r="BT1359" s="10"/>
      <c r="BU1359" s="10"/>
      <c r="BV1359" s="10"/>
      <c r="BW1359" s="10"/>
      <c r="BX1359" s="10"/>
      <c r="BY1359" s="10"/>
      <c r="BZ1359" s="10"/>
      <c r="CK1359" s="11"/>
      <c r="CL1359" s="11"/>
    </row>
    <row r="1360" spans="58:90" s="3" customFormat="1" x14ac:dyDescent="0.35">
      <c r="BF1360" s="10"/>
      <c r="BG1360" s="10"/>
      <c r="BH1360" s="10"/>
      <c r="BI1360" s="10"/>
      <c r="BJ1360" s="10"/>
      <c r="BK1360" s="10"/>
      <c r="BL1360" s="10"/>
      <c r="BM1360" s="10"/>
      <c r="BN1360" s="10"/>
      <c r="BO1360" s="10"/>
      <c r="BP1360" s="10"/>
      <c r="BQ1360" s="10"/>
      <c r="BR1360" s="10"/>
      <c r="BS1360" s="10"/>
      <c r="BT1360" s="10"/>
      <c r="BU1360" s="10"/>
      <c r="BV1360" s="10"/>
      <c r="BW1360" s="10"/>
      <c r="BX1360" s="10"/>
      <c r="BY1360" s="10"/>
      <c r="BZ1360" s="10"/>
      <c r="CK1360" s="11"/>
      <c r="CL1360" s="11"/>
    </row>
    <row r="1361" spans="58:90" s="3" customFormat="1" x14ac:dyDescent="0.35">
      <c r="BF1361" s="10"/>
      <c r="BG1361" s="10"/>
      <c r="BH1361" s="10"/>
      <c r="BI1361" s="10"/>
      <c r="BJ1361" s="10"/>
      <c r="BK1361" s="10"/>
      <c r="BL1361" s="10"/>
      <c r="BM1361" s="10"/>
      <c r="BN1361" s="10"/>
      <c r="BO1361" s="10"/>
      <c r="BP1361" s="10"/>
      <c r="BQ1361" s="10"/>
      <c r="BR1361" s="10"/>
      <c r="BS1361" s="10"/>
      <c r="BT1361" s="10"/>
      <c r="BU1361" s="10"/>
      <c r="BV1361" s="10"/>
      <c r="BW1361" s="10"/>
      <c r="BX1361" s="10"/>
      <c r="BY1361" s="10"/>
      <c r="BZ1361" s="10"/>
      <c r="CK1361" s="11"/>
      <c r="CL1361" s="11"/>
    </row>
    <row r="1362" spans="58:90" s="3" customFormat="1" x14ac:dyDescent="0.35">
      <c r="BF1362" s="10"/>
      <c r="BG1362" s="10"/>
      <c r="BH1362" s="10"/>
      <c r="BI1362" s="10"/>
      <c r="BJ1362" s="10"/>
      <c r="BK1362" s="10"/>
      <c r="BL1362" s="10"/>
      <c r="BM1362" s="10"/>
      <c r="BN1362" s="10"/>
      <c r="BO1362" s="10"/>
      <c r="BP1362" s="10"/>
      <c r="BQ1362" s="10"/>
      <c r="BR1362" s="10"/>
      <c r="BS1362" s="10"/>
      <c r="BT1362" s="10"/>
      <c r="BU1362" s="10"/>
      <c r="BV1362" s="10"/>
      <c r="BW1362" s="10"/>
      <c r="BX1362" s="10"/>
      <c r="BY1362" s="10"/>
      <c r="BZ1362" s="10"/>
      <c r="CK1362" s="11"/>
      <c r="CL1362" s="11"/>
    </row>
    <row r="1363" spans="58:90" s="3" customFormat="1" x14ac:dyDescent="0.35">
      <c r="BF1363" s="10"/>
      <c r="BG1363" s="10"/>
      <c r="BH1363" s="10"/>
      <c r="BI1363" s="10"/>
      <c r="BJ1363" s="10"/>
      <c r="BK1363" s="10"/>
      <c r="BL1363" s="10"/>
      <c r="BM1363" s="10"/>
      <c r="BN1363" s="10"/>
      <c r="BO1363" s="10"/>
      <c r="BP1363" s="10"/>
      <c r="BQ1363" s="10"/>
      <c r="BR1363" s="10"/>
      <c r="BS1363" s="10"/>
      <c r="BT1363" s="10"/>
      <c r="BU1363" s="10"/>
      <c r="BV1363" s="10"/>
      <c r="BW1363" s="10"/>
      <c r="BX1363" s="10"/>
      <c r="BY1363" s="10"/>
      <c r="BZ1363" s="10"/>
      <c r="CK1363" s="11"/>
      <c r="CL1363" s="11"/>
    </row>
    <row r="1364" spans="58:90" s="3" customFormat="1" x14ac:dyDescent="0.35">
      <c r="BF1364" s="10"/>
      <c r="BG1364" s="10"/>
      <c r="BH1364" s="10"/>
      <c r="BI1364" s="10"/>
      <c r="BJ1364" s="10"/>
      <c r="BK1364" s="10"/>
      <c r="BL1364" s="10"/>
      <c r="BM1364" s="10"/>
      <c r="BN1364" s="10"/>
      <c r="BO1364" s="10"/>
      <c r="BP1364" s="10"/>
      <c r="BQ1364" s="10"/>
      <c r="BR1364" s="10"/>
      <c r="BS1364" s="10"/>
      <c r="BT1364" s="10"/>
      <c r="BU1364" s="10"/>
      <c r="BV1364" s="10"/>
      <c r="BW1364" s="10"/>
      <c r="BX1364" s="10"/>
      <c r="BY1364" s="10"/>
      <c r="BZ1364" s="10"/>
      <c r="CK1364" s="11"/>
      <c r="CL1364" s="11"/>
    </row>
    <row r="1365" spans="58:90" s="3" customFormat="1" x14ac:dyDescent="0.35">
      <c r="BF1365" s="10"/>
      <c r="BG1365" s="10"/>
      <c r="BH1365" s="10"/>
      <c r="BI1365" s="10"/>
      <c r="BJ1365" s="10"/>
      <c r="BK1365" s="10"/>
      <c r="BL1365" s="10"/>
      <c r="BM1365" s="10"/>
      <c r="BN1365" s="10"/>
      <c r="BO1365" s="10"/>
      <c r="BP1365" s="10"/>
      <c r="BQ1365" s="10"/>
      <c r="BR1365" s="10"/>
      <c r="BS1365" s="10"/>
      <c r="BT1365" s="10"/>
      <c r="BU1365" s="10"/>
      <c r="BV1365" s="10"/>
      <c r="BW1365" s="10"/>
      <c r="BX1365" s="10"/>
      <c r="BY1365" s="10"/>
      <c r="BZ1365" s="10"/>
      <c r="CK1365" s="11"/>
      <c r="CL1365" s="11"/>
    </row>
    <row r="1366" spans="58:90" s="3" customFormat="1" x14ac:dyDescent="0.35">
      <c r="BF1366" s="10"/>
      <c r="BG1366" s="10"/>
      <c r="BH1366" s="10"/>
      <c r="BI1366" s="10"/>
      <c r="BJ1366" s="10"/>
      <c r="BK1366" s="10"/>
      <c r="BL1366" s="10"/>
      <c r="BM1366" s="10"/>
      <c r="BN1366" s="10"/>
      <c r="BO1366" s="10"/>
      <c r="BP1366" s="10"/>
      <c r="BQ1366" s="10"/>
      <c r="BR1366" s="10"/>
      <c r="BS1366" s="10"/>
      <c r="BT1366" s="10"/>
      <c r="BU1366" s="10"/>
      <c r="BV1366" s="10"/>
      <c r="BW1366" s="10"/>
      <c r="BX1366" s="10"/>
      <c r="BY1366" s="10"/>
      <c r="BZ1366" s="10"/>
      <c r="CK1366" s="11"/>
      <c r="CL1366" s="11"/>
    </row>
    <row r="1367" spans="58:90" s="3" customFormat="1" x14ac:dyDescent="0.35">
      <c r="BF1367" s="10"/>
      <c r="BG1367" s="10"/>
      <c r="BH1367" s="10"/>
      <c r="BI1367" s="10"/>
      <c r="BJ1367" s="10"/>
      <c r="BK1367" s="10"/>
      <c r="BL1367" s="10"/>
      <c r="BM1367" s="10"/>
      <c r="BN1367" s="10"/>
      <c r="BO1367" s="10"/>
      <c r="BP1367" s="10"/>
      <c r="BQ1367" s="10"/>
      <c r="BR1367" s="10"/>
      <c r="BS1367" s="10"/>
      <c r="BT1367" s="10"/>
      <c r="BU1367" s="10"/>
      <c r="BV1367" s="10"/>
      <c r="BW1367" s="10"/>
      <c r="BX1367" s="10"/>
      <c r="BY1367" s="10"/>
      <c r="BZ1367" s="10"/>
      <c r="CK1367" s="11"/>
      <c r="CL1367" s="11"/>
    </row>
    <row r="1368" spans="58:90" s="3" customFormat="1" x14ac:dyDescent="0.35">
      <c r="BF1368" s="10"/>
      <c r="BG1368" s="10"/>
      <c r="BH1368" s="10"/>
      <c r="BI1368" s="10"/>
      <c r="BJ1368" s="10"/>
      <c r="BK1368" s="10"/>
      <c r="BL1368" s="10"/>
      <c r="BM1368" s="10"/>
      <c r="BN1368" s="10"/>
      <c r="BO1368" s="10"/>
      <c r="BP1368" s="10"/>
      <c r="BQ1368" s="10"/>
      <c r="BR1368" s="10"/>
      <c r="BS1368" s="10"/>
      <c r="BT1368" s="10"/>
      <c r="BU1368" s="10"/>
      <c r="BV1368" s="10"/>
      <c r="BW1368" s="10"/>
      <c r="BX1368" s="10"/>
      <c r="BY1368" s="10"/>
      <c r="BZ1368" s="10"/>
      <c r="CK1368" s="11"/>
      <c r="CL1368" s="11"/>
    </row>
    <row r="1369" spans="58:90" s="3" customFormat="1" x14ac:dyDescent="0.35">
      <c r="BF1369" s="10"/>
      <c r="BG1369" s="10"/>
      <c r="BH1369" s="10"/>
      <c r="BI1369" s="10"/>
      <c r="BJ1369" s="10"/>
      <c r="BK1369" s="10"/>
      <c r="BL1369" s="10"/>
      <c r="BM1369" s="10"/>
      <c r="BN1369" s="10"/>
      <c r="BO1369" s="10"/>
      <c r="BP1369" s="10"/>
      <c r="BQ1369" s="10"/>
      <c r="BR1369" s="10"/>
      <c r="BS1369" s="10"/>
      <c r="BT1369" s="10"/>
      <c r="BU1369" s="10"/>
      <c r="BV1369" s="10"/>
      <c r="BW1369" s="10"/>
      <c r="BX1369" s="10"/>
      <c r="BY1369" s="10"/>
      <c r="BZ1369" s="10"/>
      <c r="CK1369" s="11"/>
      <c r="CL1369" s="11"/>
    </row>
    <row r="1370" spans="58:90" s="3" customFormat="1" x14ac:dyDescent="0.35">
      <c r="BF1370" s="10"/>
      <c r="BG1370" s="10"/>
      <c r="BH1370" s="10"/>
      <c r="BI1370" s="10"/>
      <c r="BJ1370" s="10"/>
      <c r="BK1370" s="10"/>
      <c r="BL1370" s="10"/>
      <c r="BM1370" s="10"/>
      <c r="BN1370" s="10"/>
      <c r="BO1370" s="10"/>
      <c r="BP1370" s="10"/>
      <c r="BQ1370" s="10"/>
      <c r="BR1370" s="10"/>
      <c r="BS1370" s="10"/>
      <c r="BT1370" s="10"/>
      <c r="BU1370" s="10"/>
      <c r="BV1370" s="10"/>
      <c r="BW1370" s="10"/>
      <c r="BX1370" s="10"/>
      <c r="BY1370" s="10"/>
      <c r="BZ1370" s="10"/>
      <c r="CK1370" s="11"/>
      <c r="CL1370" s="11"/>
    </row>
    <row r="1371" spans="58:90" s="3" customFormat="1" x14ac:dyDescent="0.35">
      <c r="BF1371" s="10"/>
      <c r="BG1371" s="10"/>
      <c r="BH1371" s="10"/>
      <c r="BI1371" s="10"/>
      <c r="BJ1371" s="10"/>
      <c r="BK1371" s="10"/>
      <c r="BL1371" s="10"/>
      <c r="BM1371" s="10"/>
      <c r="BN1371" s="10"/>
      <c r="BO1371" s="10"/>
      <c r="BP1371" s="10"/>
      <c r="BQ1371" s="10"/>
      <c r="BR1371" s="10"/>
      <c r="BS1371" s="10"/>
      <c r="BT1371" s="10"/>
      <c r="BU1371" s="10"/>
      <c r="BV1371" s="10"/>
      <c r="BW1371" s="10"/>
      <c r="BX1371" s="10"/>
      <c r="BY1371" s="10"/>
      <c r="BZ1371" s="10"/>
      <c r="CK1371" s="11"/>
      <c r="CL1371" s="11"/>
    </row>
    <row r="1372" spans="58:90" s="3" customFormat="1" x14ac:dyDescent="0.35">
      <c r="BF1372" s="10"/>
      <c r="BG1372" s="10"/>
      <c r="BH1372" s="10"/>
      <c r="BI1372" s="10"/>
      <c r="BJ1372" s="10"/>
      <c r="BK1372" s="10"/>
      <c r="BL1372" s="10"/>
      <c r="BM1372" s="10"/>
      <c r="BN1372" s="10"/>
      <c r="BO1372" s="10"/>
      <c r="BP1372" s="10"/>
      <c r="BQ1372" s="10"/>
      <c r="BR1372" s="10"/>
      <c r="BS1372" s="10"/>
      <c r="BT1372" s="10"/>
      <c r="BU1372" s="10"/>
      <c r="BV1372" s="10"/>
      <c r="BW1372" s="10"/>
      <c r="BX1372" s="10"/>
      <c r="BY1372" s="10"/>
      <c r="BZ1372" s="10"/>
      <c r="CK1372" s="11"/>
      <c r="CL1372" s="11"/>
    </row>
    <row r="1373" spans="58:90" s="3" customFormat="1" x14ac:dyDescent="0.35">
      <c r="BF1373" s="10"/>
      <c r="BG1373" s="10"/>
      <c r="BH1373" s="10"/>
      <c r="BI1373" s="10"/>
      <c r="BJ1373" s="10"/>
      <c r="BK1373" s="10"/>
      <c r="BL1373" s="10"/>
      <c r="BM1373" s="10"/>
      <c r="BN1373" s="10"/>
      <c r="BO1373" s="10"/>
      <c r="BP1373" s="10"/>
      <c r="BQ1373" s="10"/>
      <c r="BR1373" s="10"/>
      <c r="BS1373" s="10"/>
      <c r="BT1373" s="10"/>
      <c r="BU1373" s="10"/>
      <c r="BV1373" s="10"/>
      <c r="BW1373" s="10"/>
      <c r="BX1373" s="10"/>
      <c r="BY1373" s="10"/>
      <c r="BZ1373" s="10"/>
      <c r="CK1373" s="11"/>
      <c r="CL1373" s="11"/>
    </row>
    <row r="1374" spans="58:90" s="3" customFormat="1" x14ac:dyDescent="0.35">
      <c r="BF1374" s="10"/>
      <c r="BG1374" s="10"/>
      <c r="BH1374" s="10"/>
      <c r="BI1374" s="10"/>
      <c r="BJ1374" s="10"/>
      <c r="BK1374" s="10"/>
      <c r="BL1374" s="10"/>
      <c r="BM1374" s="10"/>
      <c r="BN1374" s="10"/>
      <c r="BO1374" s="10"/>
      <c r="BP1374" s="10"/>
      <c r="BQ1374" s="10"/>
      <c r="BR1374" s="10"/>
      <c r="BS1374" s="10"/>
      <c r="BT1374" s="10"/>
      <c r="BU1374" s="10"/>
      <c r="BV1374" s="10"/>
      <c r="BW1374" s="10"/>
      <c r="BX1374" s="10"/>
      <c r="BY1374" s="10"/>
      <c r="BZ1374" s="10"/>
      <c r="CK1374" s="11"/>
      <c r="CL1374" s="11"/>
    </row>
    <row r="1375" spans="58:90" s="3" customFormat="1" x14ac:dyDescent="0.35">
      <c r="BF1375" s="10"/>
      <c r="BG1375" s="10"/>
      <c r="BH1375" s="10"/>
      <c r="BI1375" s="10"/>
      <c r="BJ1375" s="10"/>
      <c r="BK1375" s="10"/>
      <c r="BL1375" s="10"/>
      <c r="BM1375" s="10"/>
      <c r="BN1375" s="10"/>
      <c r="BO1375" s="10"/>
      <c r="BP1375" s="10"/>
      <c r="BQ1375" s="10"/>
      <c r="BR1375" s="10"/>
      <c r="BS1375" s="10"/>
      <c r="BT1375" s="10"/>
      <c r="BU1375" s="10"/>
      <c r="BV1375" s="10"/>
      <c r="BW1375" s="10"/>
      <c r="BX1375" s="10"/>
      <c r="BY1375" s="10"/>
      <c r="BZ1375" s="10"/>
      <c r="CK1375" s="11"/>
      <c r="CL1375" s="11"/>
    </row>
    <row r="1376" spans="58:90" s="3" customFormat="1" x14ac:dyDescent="0.35">
      <c r="BF1376" s="10"/>
      <c r="BG1376" s="10"/>
      <c r="BH1376" s="10"/>
      <c r="BI1376" s="10"/>
      <c r="BJ1376" s="10"/>
      <c r="BK1376" s="10"/>
      <c r="BL1376" s="10"/>
      <c r="BM1376" s="10"/>
      <c r="BN1376" s="10"/>
      <c r="BO1376" s="10"/>
      <c r="BP1376" s="10"/>
      <c r="BQ1376" s="10"/>
      <c r="BR1376" s="10"/>
      <c r="BS1376" s="10"/>
      <c r="BT1376" s="10"/>
      <c r="BU1376" s="10"/>
      <c r="BV1376" s="10"/>
      <c r="BW1376" s="10"/>
      <c r="BX1376" s="10"/>
      <c r="BY1376" s="10"/>
      <c r="BZ1376" s="10"/>
      <c r="CK1376" s="11"/>
      <c r="CL1376" s="11"/>
    </row>
    <row r="1377" spans="58:90" s="3" customFormat="1" x14ac:dyDescent="0.35">
      <c r="BF1377" s="10"/>
      <c r="BG1377" s="10"/>
      <c r="BH1377" s="10"/>
      <c r="BI1377" s="10"/>
      <c r="BJ1377" s="10"/>
      <c r="BK1377" s="10"/>
      <c r="BL1377" s="10"/>
      <c r="BM1377" s="10"/>
      <c r="BN1377" s="10"/>
      <c r="BO1377" s="10"/>
      <c r="BP1377" s="10"/>
      <c r="BQ1377" s="10"/>
      <c r="BR1377" s="10"/>
      <c r="BS1377" s="10"/>
      <c r="BT1377" s="10"/>
      <c r="BU1377" s="10"/>
      <c r="BV1377" s="10"/>
      <c r="BW1377" s="10"/>
      <c r="BX1377" s="10"/>
      <c r="BY1377" s="10"/>
      <c r="BZ1377" s="10"/>
      <c r="CK1377" s="11"/>
      <c r="CL1377" s="11"/>
    </row>
    <row r="1378" spans="58:90" s="3" customFormat="1" x14ac:dyDescent="0.35">
      <c r="BF1378" s="10"/>
      <c r="BG1378" s="10"/>
      <c r="BH1378" s="10"/>
      <c r="BI1378" s="10"/>
      <c r="BJ1378" s="10"/>
      <c r="BK1378" s="10"/>
      <c r="BL1378" s="10"/>
      <c r="BM1378" s="10"/>
      <c r="BN1378" s="10"/>
      <c r="BO1378" s="10"/>
      <c r="BP1378" s="10"/>
      <c r="BQ1378" s="10"/>
      <c r="BR1378" s="10"/>
      <c r="BS1378" s="10"/>
      <c r="BT1378" s="10"/>
      <c r="BU1378" s="10"/>
      <c r="BV1378" s="10"/>
      <c r="BW1378" s="10"/>
      <c r="BX1378" s="10"/>
      <c r="BY1378" s="10"/>
      <c r="BZ1378" s="10"/>
      <c r="CK1378" s="11"/>
      <c r="CL1378" s="11"/>
    </row>
    <row r="1379" spans="58:90" s="3" customFormat="1" x14ac:dyDescent="0.35">
      <c r="BF1379" s="10"/>
      <c r="BG1379" s="10"/>
      <c r="BH1379" s="10"/>
      <c r="BI1379" s="10"/>
      <c r="BJ1379" s="10"/>
      <c r="BK1379" s="10"/>
      <c r="BL1379" s="10"/>
      <c r="BM1379" s="10"/>
      <c r="BN1379" s="10"/>
      <c r="BO1379" s="10"/>
      <c r="BP1379" s="10"/>
      <c r="BQ1379" s="10"/>
      <c r="BR1379" s="10"/>
      <c r="BS1379" s="10"/>
      <c r="BT1379" s="10"/>
      <c r="BU1379" s="10"/>
      <c r="BV1379" s="10"/>
      <c r="BW1379" s="10"/>
      <c r="BX1379" s="10"/>
      <c r="BY1379" s="10"/>
      <c r="BZ1379" s="10"/>
      <c r="CK1379" s="11"/>
      <c r="CL1379" s="11"/>
    </row>
    <row r="1380" spans="58:90" s="3" customFormat="1" x14ac:dyDescent="0.35">
      <c r="BF1380" s="10"/>
      <c r="BG1380" s="10"/>
      <c r="BH1380" s="10"/>
      <c r="BI1380" s="10"/>
      <c r="BJ1380" s="10"/>
      <c r="BK1380" s="10"/>
      <c r="BL1380" s="10"/>
      <c r="BM1380" s="10"/>
      <c r="BN1380" s="10"/>
      <c r="BO1380" s="10"/>
      <c r="BP1380" s="10"/>
      <c r="BQ1380" s="10"/>
      <c r="BR1380" s="10"/>
      <c r="BS1380" s="10"/>
      <c r="BT1380" s="10"/>
      <c r="BU1380" s="10"/>
      <c r="BV1380" s="10"/>
      <c r="BW1380" s="10"/>
      <c r="BX1380" s="10"/>
      <c r="BY1380" s="10"/>
      <c r="BZ1380" s="10"/>
      <c r="CK1380" s="11"/>
      <c r="CL1380" s="11"/>
    </row>
    <row r="1381" spans="58:90" s="3" customFormat="1" x14ac:dyDescent="0.35">
      <c r="BF1381" s="10"/>
      <c r="BG1381" s="10"/>
      <c r="BH1381" s="10"/>
      <c r="BI1381" s="10"/>
      <c r="BJ1381" s="10"/>
      <c r="BK1381" s="10"/>
      <c r="BL1381" s="10"/>
      <c r="BM1381" s="10"/>
      <c r="BN1381" s="10"/>
      <c r="BO1381" s="10"/>
      <c r="BP1381" s="10"/>
      <c r="BQ1381" s="10"/>
      <c r="BR1381" s="10"/>
      <c r="BS1381" s="10"/>
      <c r="BT1381" s="10"/>
      <c r="BU1381" s="10"/>
      <c r="BV1381" s="10"/>
      <c r="BW1381" s="10"/>
      <c r="BX1381" s="10"/>
      <c r="BY1381" s="10"/>
      <c r="BZ1381" s="10"/>
      <c r="CK1381" s="11"/>
      <c r="CL1381" s="11"/>
    </row>
    <row r="1382" spans="58:90" s="3" customFormat="1" x14ac:dyDescent="0.35">
      <c r="BF1382" s="10"/>
      <c r="BG1382" s="10"/>
      <c r="BH1382" s="10"/>
      <c r="BI1382" s="10"/>
      <c r="BJ1382" s="10"/>
      <c r="BK1382" s="10"/>
      <c r="BL1382" s="10"/>
      <c r="BM1382" s="10"/>
      <c r="BN1382" s="10"/>
      <c r="BO1382" s="10"/>
      <c r="BP1382" s="10"/>
      <c r="BQ1382" s="10"/>
      <c r="BR1382" s="10"/>
      <c r="BS1382" s="10"/>
      <c r="BT1382" s="10"/>
      <c r="BU1382" s="10"/>
      <c r="BV1382" s="10"/>
      <c r="BW1382" s="10"/>
      <c r="BX1382" s="10"/>
      <c r="BY1382" s="10"/>
      <c r="BZ1382" s="10"/>
      <c r="CK1382" s="11"/>
      <c r="CL1382" s="11"/>
    </row>
    <row r="1383" spans="58:90" s="3" customFormat="1" x14ac:dyDescent="0.35">
      <c r="BF1383" s="10"/>
      <c r="BG1383" s="10"/>
      <c r="BH1383" s="10"/>
      <c r="BI1383" s="10"/>
      <c r="BJ1383" s="10"/>
      <c r="BK1383" s="10"/>
      <c r="BL1383" s="10"/>
      <c r="BM1383" s="10"/>
      <c r="BN1383" s="10"/>
      <c r="BO1383" s="10"/>
      <c r="BP1383" s="10"/>
      <c r="BQ1383" s="10"/>
      <c r="BR1383" s="10"/>
      <c r="BS1383" s="10"/>
      <c r="BT1383" s="10"/>
      <c r="BU1383" s="10"/>
      <c r="BV1383" s="10"/>
      <c r="BW1383" s="10"/>
      <c r="BX1383" s="10"/>
      <c r="BY1383" s="10"/>
      <c r="BZ1383" s="10"/>
      <c r="CK1383" s="11"/>
      <c r="CL1383" s="11"/>
    </row>
    <row r="1384" spans="58:90" s="3" customFormat="1" x14ac:dyDescent="0.35">
      <c r="BF1384" s="10"/>
      <c r="BG1384" s="10"/>
      <c r="BH1384" s="10"/>
      <c r="BI1384" s="10"/>
      <c r="BJ1384" s="10"/>
      <c r="BK1384" s="10"/>
      <c r="BL1384" s="10"/>
      <c r="BM1384" s="10"/>
      <c r="BN1384" s="10"/>
      <c r="BO1384" s="10"/>
      <c r="BP1384" s="10"/>
      <c r="BQ1384" s="10"/>
      <c r="BR1384" s="10"/>
      <c r="BS1384" s="10"/>
      <c r="BT1384" s="10"/>
      <c r="BU1384" s="10"/>
      <c r="BV1384" s="10"/>
      <c r="BW1384" s="10"/>
      <c r="BX1384" s="10"/>
      <c r="BY1384" s="10"/>
      <c r="BZ1384" s="10"/>
      <c r="CK1384" s="11"/>
      <c r="CL1384" s="11"/>
    </row>
    <row r="1385" spans="58:90" s="3" customFormat="1" x14ac:dyDescent="0.35">
      <c r="BF1385" s="10"/>
      <c r="BG1385" s="10"/>
      <c r="BH1385" s="10"/>
      <c r="BI1385" s="10"/>
      <c r="BJ1385" s="10"/>
      <c r="BK1385" s="10"/>
      <c r="BL1385" s="10"/>
      <c r="BM1385" s="10"/>
      <c r="BN1385" s="10"/>
      <c r="BO1385" s="10"/>
      <c r="BP1385" s="10"/>
      <c r="BQ1385" s="10"/>
      <c r="BR1385" s="10"/>
      <c r="BS1385" s="10"/>
      <c r="BT1385" s="10"/>
      <c r="BU1385" s="10"/>
      <c r="BV1385" s="10"/>
      <c r="BW1385" s="10"/>
      <c r="BX1385" s="10"/>
      <c r="BY1385" s="10"/>
      <c r="BZ1385" s="10"/>
      <c r="CK1385" s="11"/>
      <c r="CL1385" s="11"/>
    </row>
    <row r="1386" spans="58:90" s="3" customFormat="1" x14ac:dyDescent="0.35">
      <c r="BF1386" s="10"/>
      <c r="BG1386" s="10"/>
      <c r="BH1386" s="10"/>
      <c r="BI1386" s="10"/>
      <c r="BJ1386" s="10"/>
      <c r="BK1386" s="10"/>
      <c r="BL1386" s="10"/>
      <c r="BM1386" s="10"/>
      <c r="BN1386" s="10"/>
      <c r="BO1386" s="10"/>
      <c r="BP1386" s="10"/>
      <c r="BQ1386" s="10"/>
      <c r="BR1386" s="10"/>
      <c r="BS1386" s="10"/>
      <c r="BT1386" s="10"/>
      <c r="BU1386" s="10"/>
      <c r="BV1386" s="10"/>
      <c r="BW1386" s="10"/>
      <c r="BX1386" s="10"/>
      <c r="BY1386" s="10"/>
      <c r="BZ1386" s="10"/>
      <c r="CK1386" s="11"/>
      <c r="CL1386" s="11"/>
    </row>
    <row r="1387" spans="58:90" s="3" customFormat="1" x14ac:dyDescent="0.35">
      <c r="BF1387" s="10"/>
      <c r="BG1387" s="10"/>
      <c r="BH1387" s="10"/>
      <c r="BI1387" s="10"/>
      <c r="BJ1387" s="10"/>
      <c r="BK1387" s="10"/>
      <c r="BL1387" s="10"/>
      <c r="BM1387" s="10"/>
      <c r="BN1387" s="10"/>
      <c r="BO1387" s="10"/>
      <c r="BP1387" s="10"/>
      <c r="BQ1387" s="10"/>
      <c r="BR1387" s="10"/>
      <c r="BS1387" s="10"/>
      <c r="BT1387" s="10"/>
      <c r="BU1387" s="10"/>
      <c r="BV1387" s="10"/>
      <c r="BW1387" s="10"/>
      <c r="BX1387" s="10"/>
      <c r="BY1387" s="10"/>
      <c r="BZ1387" s="10"/>
      <c r="CK1387" s="11"/>
      <c r="CL1387" s="11"/>
    </row>
    <row r="1388" spans="58:90" s="3" customFormat="1" x14ac:dyDescent="0.35">
      <c r="BF1388" s="10"/>
      <c r="BG1388" s="10"/>
      <c r="BH1388" s="10"/>
      <c r="BI1388" s="10"/>
      <c r="BJ1388" s="10"/>
      <c r="BK1388" s="10"/>
      <c r="BL1388" s="10"/>
      <c r="BM1388" s="10"/>
      <c r="BN1388" s="10"/>
      <c r="BO1388" s="10"/>
      <c r="BP1388" s="10"/>
      <c r="BQ1388" s="10"/>
      <c r="BR1388" s="10"/>
      <c r="BS1388" s="10"/>
      <c r="BT1388" s="10"/>
      <c r="BU1388" s="10"/>
      <c r="BV1388" s="10"/>
      <c r="BW1388" s="10"/>
      <c r="BX1388" s="10"/>
      <c r="BY1388" s="10"/>
      <c r="BZ1388" s="10"/>
      <c r="CK1388" s="11"/>
      <c r="CL1388" s="11"/>
    </row>
    <row r="1389" spans="58:90" s="3" customFormat="1" x14ac:dyDescent="0.35">
      <c r="BF1389" s="10"/>
      <c r="BG1389" s="10"/>
      <c r="BH1389" s="10"/>
      <c r="BI1389" s="10"/>
      <c r="BJ1389" s="10"/>
      <c r="BK1389" s="10"/>
      <c r="BL1389" s="10"/>
      <c r="BM1389" s="10"/>
      <c r="BN1389" s="10"/>
      <c r="BO1389" s="10"/>
      <c r="BP1389" s="10"/>
      <c r="BQ1389" s="10"/>
      <c r="BR1389" s="10"/>
      <c r="BS1389" s="10"/>
      <c r="BT1389" s="10"/>
      <c r="BU1389" s="10"/>
      <c r="BV1389" s="10"/>
      <c r="BW1389" s="10"/>
      <c r="BX1389" s="10"/>
      <c r="BY1389" s="10"/>
      <c r="BZ1389" s="10"/>
      <c r="CK1389" s="11"/>
      <c r="CL1389" s="11"/>
    </row>
    <row r="1390" spans="58:90" s="3" customFormat="1" x14ac:dyDescent="0.35">
      <c r="BF1390" s="10"/>
      <c r="BG1390" s="10"/>
      <c r="BH1390" s="10"/>
      <c r="BI1390" s="10"/>
      <c r="BJ1390" s="10"/>
      <c r="BK1390" s="10"/>
      <c r="BL1390" s="10"/>
      <c r="BM1390" s="10"/>
      <c r="BN1390" s="10"/>
      <c r="BO1390" s="10"/>
      <c r="BP1390" s="10"/>
      <c r="BQ1390" s="10"/>
      <c r="BR1390" s="10"/>
      <c r="BS1390" s="10"/>
      <c r="BT1390" s="10"/>
      <c r="BU1390" s="10"/>
      <c r="BV1390" s="10"/>
      <c r="BW1390" s="10"/>
      <c r="BX1390" s="10"/>
      <c r="BY1390" s="10"/>
      <c r="BZ1390" s="10"/>
      <c r="CK1390" s="11"/>
      <c r="CL1390" s="11"/>
    </row>
    <row r="1391" spans="58:90" s="3" customFormat="1" x14ac:dyDescent="0.35">
      <c r="BF1391" s="10"/>
      <c r="BG1391" s="10"/>
      <c r="BH1391" s="10"/>
      <c r="BI1391" s="10"/>
      <c r="BJ1391" s="10"/>
      <c r="BK1391" s="10"/>
      <c r="BL1391" s="10"/>
      <c r="BM1391" s="10"/>
      <c r="BN1391" s="10"/>
      <c r="BO1391" s="10"/>
      <c r="BP1391" s="10"/>
      <c r="BQ1391" s="10"/>
      <c r="BR1391" s="10"/>
      <c r="BS1391" s="10"/>
      <c r="BT1391" s="10"/>
      <c r="BU1391" s="10"/>
      <c r="BV1391" s="10"/>
      <c r="BW1391" s="10"/>
      <c r="BX1391" s="10"/>
      <c r="BY1391" s="10"/>
      <c r="BZ1391" s="10"/>
      <c r="CK1391" s="11"/>
      <c r="CL1391" s="11"/>
    </row>
    <row r="1392" spans="58:90" s="3" customFormat="1" x14ac:dyDescent="0.35">
      <c r="BF1392" s="10"/>
      <c r="BG1392" s="10"/>
      <c r="BH1392" s="10"/>
      <c r="BI1392" s="10"/>
      <c r="BJ1392" s="10"/>
      <c r="BK1392" s="10"/>
      <c r="BL1392" s="10"/>
      <c r="BM1392" s="10"/>
      <c r="BN1392" s="10"/>
      <c r="BO1392" s="10"/>
      <c r="BP1392" s="10"/>
      <c r="BQ1392" s="10"/>
      <c r="BR1392" s="10"/>
      <c r="BS1392" s="10"/>
      <c r="BT1392" s="10"/>
      <c r="BU1392" s="10"/>
      <c r="BV1392" s="10"/>
      <c r="BW1392" s="10"/>
      <c r="BX1392" s="10"/>
      <c r="BY1392" s="10"/>
      <c r="BZ1392" s="10"/>
      <c r="CK1392" s="11"/>
      <c r="CL1392" s="11"/>
    </row>
    <row r="1393" spans="58:90" s="3" customFormat="1" x14ac:dyDescent="0.35">
      <c r="BF1393" s="10"/>
      <c r="BG1393" s="10"/>
      <c r="BH1393" s="10"/>
      <c r="BI1393" s="10"/>
      <c r="BJ1393" s="10"/>
      <c r="BK1393" s="10"/>
      <c r="BL1393" s="10"/>
      <c r="BM1393" s="10"/>
      <c r="BN1393" s="10"/>
      <c r="BO1393" s="10"/>
      <c r="BP1393" s="10"/>
      <c r="BQ1393" s="10"/>
      <c r="BR1393" s="10"/>
      <c r="BS1393" s="10"/>
      <c r="BT1393" s="10"/>
      <c r="BU1393" s="10"/>
      <c r="BV1393" s="10"/>
      <c r="BW1393" s="10"/>
      <c r="BX1393" s="10"/>
      <c r="BY1393" s="10"/>
      <c r="BZ1393" s="10"/>
      <c r="CK1393" s="11"/>
      <c r="CL1393" s="11"/>
    </row>
    <row r="1394" spans="58:90" s="3" customFormat="1" x14ac:dyDescent="0.35">
      <c r="BF1394" s="10"/>
      <c r="BG1394" s="10"/>
      <c r="BH1394" s="10"/>
      <c r="BI1394" s="10"/>
      <c r="BJ1394" s="10"/>
      <c r="BK1394" s="10"/>
      <c r="BL1394" s="10"/>
      <c r="BM1394" s="10"/>
      <c r="BN1394" s="10"/>
      <c r="BO1394" s="10"/>
      <c r="BP1394" s="10"/>
      <c r="BQ1394" s="10"/>
      <c r="BR1394" s="10"/>
      <c r="BS1394" s="10"/>
      <c r="BT1394" s="10"/>
      <c r="BU1394" s="10"/>
      <c r="BV1394" s="10"/>
      <c r="BW1394" s="10"/>
      <c r="BX1394" s="10"/>
      <c r="BY1394" s="10"/>
      <c r="BZ1394" s="10"/>
      <c r="CK1394" s="11"/>
      <c r="CL1394" s="11"/>
    </row>
    <row r="1395" spans="58:90" s="3" customFormat="1" x14ac:dyDescent="0.35">
      <c r="BF1395" s="10"/>
      <c r="BG1395" s="10"/>
      <c r="BH1395" s="10"/>
      <c r="BI1395" s="10"/>
      <c r="BJ1395" s="10"/>
      <c r="BK1395" s="10"/>
      <c r="BL1395" s="10"/>
      <c r="BM1395" s="10"/>
      <c r="BN1395" s="10"/>
      <c r="BO1395" s="10"/>
      <c r="BP1395" s="10"/>
      <c r="BQ1395" s="10"/>
      <c r="BR1395" s="10"/>
      <c r="BS1395" s="10"/>
      <c r="BT1395" s="10"/>
      <c r="BU1395" s="10"/>
      <c r="BV1395" s="10"/>
      <c r="BW1395" s="10"/>
      <c r="BX1395" s="10"/>
      <c r="BY1395" s="10"/>
      <c r="BZ1395" s="10"/>
      <c r="CK1395" s="11"/>
      <c r="CL1395" s="11"/>
    </row>
    <row r="1396" spans="58:90" s="3" customFormat="1" x14ac:dyDescent="0.35">
      <c r="BF1396" s="10"/>
      <c r="BG1396" s="10"/>
      <c r="BH1396" s="10"/>
      <c r="BI1396" s="10"/>
      <c r="BJ1396" s="10"/>
      <c r="BK1396" s="10"/>
      <c r="BL1396" s="10"/>
      <c r="BM1396" s="10"/>
      <c r="BN1396" s="10"/>
      <c r="BO1396" s="10"/>
      <c r="BP1396" s="10"/>
      <c r="BQ1396" s="10"/>
      <c r="BR1396" s="10"/>
      <c r="BS1396" s="10"/>
      <c r="BT1396" s="10"/>
      <c r="BU1396" s="10"/>
      <c r="BV1396" s="10"/>
      <c r="BW1396" s="10"/>
      <c r="BX1396" s="10"/>
      <c r="BY1396" s="10"/>
      <c r="BZ1396" s="10"/>
      <c r="CK1396" s="11"/>
      <c r="CL1396" s="11"/>
    </row>
    <row r="1397" spans="58:90" s="3" customFormat="1" x14ac:dyDescent="0.35">
      <c r="BF1397" s="10"/>
      <c r="BG1397" s="10"/>
      <c r="BH1397" s="10"/>
      <c r="BI1397" s="10"/>
      <c r="BJ1397" s="10"/>
      <c r="BK1397" s="10"/>
      <c r="BL1397" s="10"/>
      <c r="BM1397" s="10"/>
      <c r="BN1397" s="10"/>
      <c r="BO1397" s="10"/>
      <c r="BP1397" s="10"/>
      <c r="BQ1397" s="10"/>
      <c r="BR1397" s="10"/>
      <c r="BS1397" s="10"/>
      <c r="BT1397" s="10"/>
      <c r="BU1397" s="10"/>
      <c r="BV1397" s="10"/>
      <c r="BW1397" s="10"/>
      <c r="BX1397" s="10"/>
      <c r="BY1397" s="10"/>
      <c r="BZ1397" s="10"/>
      <c r="CK1397" s="11"/>
      <c r="CL1397" s="11"/>
    </row>
    <row r="1398" spans="58:90" s="3" customFormat="1" x14ac:dyDescent="0.35">
      <c r="BF1398" s="10"/>
      <c r="BG1398" s="10"/>
      <c r="BH1398" s="10"/>
      <c r="BI1398" s="10"/>
      <c r="BJ1398" s="10"/>
      <c r="BK1398" s="10"/>
      <c r="BL1398" s="10"/>
      <c r="BM1398" s="10"/>
      <c r="BN1398" s="10"/>
      <c r="BO1398" s="10"/>
      <c r="BP1398" s="10"/>
      <c r="BQ1398" s="10"/>
      <c r="BR1398" s="10"/>
      <c r="BS1398" s="10"/>
      <c r="BT1398" s="10"/>
      <c r="BU1398" s="10"/>
      <c r="BV1398" s="10"/>
      <c r="BW1398" s="10"/>
      <c r="BX1398" s="10"/>
      <c r="BY1398" s="10"/>
      <c r="BZ1398" s="10"/>
      <c r="CK1398" s="11"/>
      <c r="CL1398" s="11"/>
    </row>
    <row r="1399" spans="58:90" s="3" customFormat="1" x14ac:dyDescent="0.35">
      <c r="BF1399" s="10"/>
      <c r="BG1399" s="10"/>
      <c r="BH1399" s="10"/>
      <c r="BI1399" s="10"/>
      <c r="BJ1399" s="10"/>
      <c r="BK1399" s="10"/>
      <c r="BL1399" s="10"/>
      <c r="BM1399" s="10"/>
      <c r="BN1399" s="10"/>
      <c r="BO1399" s="10"/>
      <c r="BP1399" s="10"/>
      <c r="BQ1399" s="10"/>
      <c r="BR1399" s="10"/>
      <c r="BS1399" s="10"/>
      <c r="BT1399" s="10"/>
      <c r="BU1399" s="10"/>
      <c r="BV1399" s="10"/>
      <c r="BW1399" s="10"/>
      <c r="BX1399" s="10"/>
      <c r="BY1399" s="10"/>
      <c r="BZ1399" s="10"/>
      <c r="CK1399" s="11"/>
      <c r="CL1399" s="11"/>
    </row>
    <row r="1400" spans="58:90" s="3" customFormat="1" x14ac:dyDescent="0.35">
      <c r="BF1400" s="10"/>
      <c r="BG1400" s="10"/>
      <c r="BH1400" s="10"/>
      <c r="BI1400" s="10"/>
      <c r="BJ1400" s="10"/>
      <c r="BK1400" s="10"/>
      <c r="BL1400" s="10"/>
      <c r="BM1400" s="10"/>
      <c r="BN1400" s="10"/>
      <c r="BO1400" s="10"/>
      <c r="BP1400" s="10"/>
      <c r="BQ1400" s="10"/>
      <c r="BR1400" s="10"/>
      <c r="BS1400" s="10"/>
      <c r="BT1400" s="10"/>
      <c r="BU1400" s="10"/>
      <c r="BV1400" s="10"/>
      <c r="BW1400" s="10"/>
      <c r="BX1400" s="10"/>
      <c r="BY1400" s="10"/>
      <c r="BZ1400" s="10"/>
      <c r="CK1400" s="11"/>
      <c r="CL1400" s="11"/>
    </row>
    <row r="1401" spans="58:90" s="3" customFormat="1" x14ac:dyDescent="0.35">
      <c r="BF1401" s="10"/>
      <c r="BG1401" s="10"/>
      <c r="BH1401" s="10"/>
      <c r="BI1401" s="10"/>
      <c r="BJ1401" s="10"/>
      <c r="BK1401" s="10"/>
      <c r="BL1401" s="10"/>
      <c r="BM1401" s="10"/>
      <c r="BN1401" s="10"/>
      <c r="BO1401" s="10"/>
      <c r="BP1401" s="10"/>
      <c r="BQ1401" s="10"/>
      <c r="BR1401" s="10"/>
      <c r="BS1401" s="10"/>
      <c r="BT1401" s="10"/>
      <c r="BU1401" s="10"/>
      <c r="BV1401" s="10"/>
      <c r="BW1401" s="10"/>
      <c r="BX1401" s="10"/>
      <c r="BY1401" s="10"/>
      <c r="BZ1401" s="10"/>
      <c r="CK1401" s="11"/>
      <c r="CL1401" s="11"/>
    </row>
    <row r="1402" spans="58:90" s="3" customFormat="1" x14ac:dyDescent="0.35">
      <c r="BF1402" s="10"/>
      <c r="BG1402" s="10"/>
      <c r="BH1402" s="10"/>
      <c r="BI1402" s="10"/>
      <c r="BJ1402" s="10"/>
      <c r="BK1402" s="10"/>
      <c r="BL1402" s="10"/>
      <c r="BM1402" s="10"/>
      <c r="BN1402" s="10"/>
      <c r="BO1402" s="10"/>
      <c r="BP1402" s="10"/>
      <c r="BQ1402" s="10"/>
      <c r="BR1402" s="10"/>
      <c r="BS1402" s="10"/>
      <c r="BT1402" s="10"/>
      <c r="BU1402" s="10"/>
      <c r="BV1402" s="10"/>
      <c r="BW1402" s="10"/>
      <c r="BX1402" s="10"/>
      <c r="BY1402" s="10"/>
      <c r="BZ1402" s="10"/>
      <c r="CK1402" s="11"/>
      <c r="CL1402" s="11"/>
    </row>
    <row r="1403" spans="58:90" s="3" customFormat="1" x14ac:dyDescent="0.35">
      <c r="BF1403" s="10"/>
      <c r="BG1403" s="10"/>
      <c r="BH1403" s="10"/>
      <c r="BI1403" s="10"/>
      <c r="BJ1403" s="10"/>
      <c r="BK1403" s="10"/>
      <c r="BL1403" s="10"/>
      <c r="BM1403" s="10"/>
      <c r="BN1403" s="10"/>
      <c r="BO1403" s="10"/>
      <c r="BP1403" s="10"/>
      <c r="BQ1403" s="10"/>
      <c r="BR1403" s="10"/>
      <c r="BS1403" s="10"/>
      <c r="BT1403" s="10"/>
      <c r="BU1403" s="10"/>
      <c r="BV1403" s="10"/>
      <c r="BW1403" s="10"/>
      <c r="BX1403" s="10"/>
      <c r="BY1403" s="10"/>
      <c r="BZ1403" s="10"/>
      <c r="CK1403" s="11"/>
      <c r="CL1403" s="11"/>
    </row>
    <row r="1404" spans="58:90" s="3" customFormat="1" x14ac:dyDescent="0.35">
      <c r="BF1404" s="10"/>
      <c r="BG1404" s="10"/>
      <c r="BH1404" s="10"/>
      <c r="BI1404" s="10"/>
      <c r="BJ1404" s="10"/>
      <c r="BK1404" s="10"/>
      <c r="BL1404" s="10"/>
      <c r="BM1404" s="10"/>
      <c r="BN1404" s="10"/>
      <c r="BO1404" s="10"/>
      <c r="BP1404" s="10"/>
      <c r="BQ1404" s="10"/>
      <c r="BR1404" s="10"/>
      <c r="BS1404" s="10"/>
      <c r="BT1404" s="10"/>
      <c r="BU1404" s="10"/>
      <c r="BV1404" s="10"/>
      <c r="BW1404" s="10"/>
      <c r="BX1404" s="10"/>
      <c r="BY1404" s="10"/>
      <c r="BZ1404" s="10"/>
      <c r="CK1404" s="11"/>
      <c r="CL1404" s="11"/>
    </row>
    <row r="1405" spans="58:90" s="3" customFormat="1" x14ac:dyDescent="0.35">
      <c r="BF1405" s="10"/>
      <c r="BG1405" s="10"/>
      <c r="BH1405" s="10"/>
      <c r="BI1405" s="10"/>
      <c r="BJ1405" s="10"/>
      <c r="BK1405" s="10"/>
      <c r="BL1405" s="10"/>
      <c r="BM1405" s="10"/>
      <c r="BN1405" s="10"/>
      <c r="BO1405" s="10"/>
      <c r="BP1405" s="10"/>
      <c r="BQ1405" s="10"/>
      <c r="BR1405" s="10"/>
      <c r="BS1405" s="10"/>
      <c r="BT1405" s="10"/>
      <c r="BU1405" s="10"/>
      <c r="BV1405" s="10"/>
      <c r="BW1405" s="10"/>
      <c r="BX1405" s="10"/>
      <c r="BY1405" s="10"/>
      <c r="BZ1405" s="10"/>
      <c r="CK1405" s="11"/>
      <c r="CL1405" s="11"/>
    </row>
    <row r="1406" spans="58:90" s="3" customFormat="1" x14ac:dyDescent="0.35">
      <c r="BF1406" s="10"/>
      <c r="BG1406" s="10"/>
      <c r="BH1406" s="10"/>
      <c r="BI1406" s="10"/>
      <c r="BJ1406" s="10"/>
      <c r="BK1406" s="10"/>
      <c r="BL1406" s="10"/>
      <c r="BM1406" s="10"/>
      <c r="BN1406" s="10"/>
      <c r="BO1406" s="10"/>
      <c r="BP1406" s="10"/>
      <c r="BQ1406" s="10"/>
      <c r="BR1406" s="10"/>
      <c r="BS1406" s="10"/>
      <c r="BT1406" s="10"/>
      <c r="BU1406" s="10"/>
      <c r="BV1406" s="10"/>
      <c r="BW1406" s="10"/>
      <c r="BX1406" s="10"/>
      <c r="BY1406" s="10"/>
      <c r="BZ1406" s="10"/>
      <c r="CK1406" s="11"/>
      <c r="CL1406" s="11"/>
    </row>
    <row r="1407" spans="58:90" s="3" customFormat="1" x14ac:dyDescent="0.35">
      <c r="BF1407" s="10"/>
      <c r="BG1407" s="10"/>
      <c r="BH1407" s="10"/>
      <c r="BI1407" s="10"/>
      <c r="BJ1407" s="10"/>
      <c r="BK1407" s="10"/>
      <c r="BL1407" s="10"/>
      <c r="BM1407" s="10"/>
      <c r="BN1407" s="10"/>
      <c r="BO1407" s="10"/>
      <c r="BP1407" s="10"/>
      <c r="BQ1407" s="10"/>
      <c r="BR1407" s="10"/>
      <c r="BS1407" s="10"/>
      <c r="BT1407" s="10"/>
      <c r="BU1407" s="10"/>
      <c r="BV1407" s="10"/>
      <c r="BW1407" s="10"/>
      <c r="BX1407" s="10"/>
      <c r="BY1407" s="10"/>
      <c r="BZ1407" s="10"/>
      <c r="CK1407" s="11"/>
      <c r="CL1407" s="11"/>
    </row>
    <row r="1408" spans="58:90" s="3" customFormat="1" x14ac:dyDescent="0.35">
      <c r="BF1408" s="10"/>
      <c r="BG1408" s="10"/>
      <c r="BH1408" s="10"/>
      <c r="BI1408" s="10"/>
      <c r="BJ1408" s="10"/>
      <c r="BK1408" s="10"/>
      <c r="BL1408" s="10"/>
      <c r="BM1408" s="10"/>
      <c r="BN1408" s="10"/>
      <c r="BO1408" s="10"/>
      <c r="BP1408" s="10"/>
      <c r="BQ1408" s="10"/>
      <c r="BR1408" s="10"/>
      <c r="BS1408" s="10"/>
      <c r="BT1408" s="10"/>
      <c r="BU1408" s="10"/>
      <c r="BV1408" s="10"/>
      <c r="BW1408" s="10"/>
      <c r="BX1408" s="10"/>
      <c r="BY1408" s="10"/>
      <c r="BZ1408" s="10"/>
      <c r="CK1408" s="11"/>
      <c r="CL1408" s="11"/>
    </row>
    <row r="1409" spans="58:90" s="3" customFormat="1" x14ac:dyDescent="0.35">
      <c r="BF1409" s="10"/>
      <c r="BG1409" s="10"/>
      <c r="BH1409" s="10"/>
      <c r="BI1409" s="10"/>
      <c r="BJ1409" s="10"/>
      <c r="BK1409" s="10"/>
      <c r="BL1409" s="10"/>
      <c r="BM1409" s="10"/>
      <c r="BN1409" s="10"/>
      <c r="BO1409" s="10"/>
      <c r="BP1409" s="10"/>
      <c r="BQ1409" s="10"/>
      <c r="BR1409" s="10"/>
      <c r="BS1409" s="10"/>
      <c r="BT1409" s="10"/>
      <c r="BU1409" s="10"/>
      <c r="BV1409" s="10"/>
      <c r="BW1409" s="10"/>
      <c r="BX1409" s="10"/>
      <c r="BY1409" s="10"/>
      <c r="BZ1409" s="10"/>
      <c r="CK1409" s="11"/>
      <c r="CL1409" s="11"/>
    </row>
    <row r="1410" spans="58:90" s="3" customFormat="1" x14ac:dyDescent="0.35">
      <c r="BF1410" s="10"/>
      <c r="BG1410" s="10"/>
      <c r="BH1410" s="10"/>
      <c r="BI1410" s="10"/>
      <c r="BJ1410" s="10"/>
      <c r="BK1410" s="10"/>
      <c r="BL1410" s="10"/>
      <c r="BM1410" s="10"/>
      <c r="BN1410" s="10"/>
      <c r="BO1410" s="10"/>
      <c r="BP1410" s="10"/>
      <c r="BQ1410" s="10"/>
      <c r="BR1410" s="10"/>
      <c r="BS1410" s="10"/>
      <c r="BT1410" s="10"/>
      <c r="BU1410" s="10"/>
      <c r="BV1410" s="10"/>
      <c r="BW1410" s="10"/>
      <c r="BX1410" s="10"/>
      <c r="BY1410" s="10"/>
      <c r="BZ1410" s="10"/>
      <c r="CK1410" s="11"/>
      <c r="CL1410" s="11"/>
    </row>
    <row r="1411" spans="58:90" s="3" customFormat="1" x14ac:dyDescent="0.35">
      <c r="BF1411" s="10"/>
      <c r="BG1411" s="10"/>
      <c r="BH1411" s="10"/>
      <c r="BI1411" s="10"/>
      <c r="BJ1411" s="10"/>
      <c r="BK1411" s="10"/>
      <c r="BL1411" s="10"/>
      <c r="BM1411" s="10"/>
      <c r="BN1411" s="10"/>
      <c r="BO1411" s="10"/>
      <c r="BP1411" s="10"/>
      <c r="BQ1411" s="10"/>
      <c r="BR1411" s="10"/>
      <c r="BS1411" s="10"/>
      <c r="BT1411" s="10"/>
      <c r="BU1411" s="10"/>
      <c r="BV1411" s="10"/>
      <c r="BW1411" s="10"/>
      <c r="BX1411" s="10"/>
      <c r="BY1411" s="10"/>
      <c r="BZ1411" s="10"/>
      <c r="CK1411" s="11"/>
      <c r="CL1411" s="11"/>
    </row>
    <row r="1412" spans="58:90" s="3" customFormat="1" x14ac:dyDescent="0.35">
      <c r="BF1412" s="10"/>
      <c r="BG1412" s="10"/>
      <c r="BH1412" s="10"/>
      <c r="BI1412" s="10"/>
      <c r="BJ1412" s="10"/>
      <c r="BK1412" s="10"/>
      <c r="BL1412" s="10"/>
      <c r="BM1412" s="10"/>
      <c r="BN1412" s="10"/>
      <c r="BO1412" s="10"/>
      <c r="BP1412" s="10"/>
      <c r="BQ1412" s="10"/>
      <c r="BR1412" s="10"/>
      <c r="BS1412" s="10"/>
      <c r="BT1412" s="10"/>
      <c r="BU1412" s="10"/>
      <c r="BV1412" s="10"/>
      <c r="BW1412" s="10"/>
      <c r="BX1412" s="10"/>
      <c r="BY1412" s="10"/>
      <c r="BZ1412" s="10"/>
      <c r="CK1412" s="11"/>
      <c r="CL1412" s="11"/>
    </row>
    <row r="1413" spans="58:90" s="3" customFormat="1" x14ac:dyDescent="0.35">
      <c r="BF1413" s="10"/>
      <c r="BG1413" s="10"/>
      <c r="BH1413" s="10"/>
      <c r="BI1413" s="10"/>
      <c r="BJ1413" s="10"/>
      <c r="BK1413" s="10"/>
      <c r="BL1413" s="10"/>
      <c r="BM1413" s="10"/>
      <c r="BN1413" s="10"/>
      <c r="BO1413" s="10"/>
      <c r="BP1413" s="10"/>
      <c r="BQ1413" s="10"/>
      <c r="BR1413" s="10"/>
      <c r="BS1413" s="10"/>
      <c r="BT1413" s="10"/>
      <c r="BU1413" s="10"/>
      <c r="BV1413" s="10"/>
      <c r="BW1413" s="10"/>
      <c r="BX1413" s="10"/>
      <c r="BY1413" s="10"/>
      <c r="BZ1413" s="10"/>
      <c r="CK1413" s="11"/>
      <c r="CL1413" s="11"/>
    </row>
    <row r="1414" spans="58:90" s="3" customFormat="1" x14ac:dyDescent="0.35">
      <c r="BF1414" s="10"/>
      <c r="BG1414" s="10"/>
      <c r="BH1414" s="10"/>
      <c r="BI1414" s="10"/>
      <c r="BJ1414" s="10"/>
      <c r="BK1414" s="10"/>
      <c r="BL1414" s="10"/>
      <c r="BM1414" s="10"/>
      <c r="BN1414" s="10"/>
      <c r="BO1414" s="10"/>
      <c r="BP1414" s="10"/>
      <c r="BQ1414" s="10"/>
      <c r="BR1414" s="10"/>
      <c r="BS1414" s="10"/>
      <c r="BT1414" s="10"/>
      <c r="BU1414" s="10"/>
      <c r="BV1414" s="10"/>
      <c r="BW1414" s="10"/>
      <c r="BX1414" s="10"/>
      <c r="BY1414" s="10"/>
      <c r="BZ1414" s="10"/>
      <c r="CK1414" s="11"/>
      <c r="CL1414" s="11"/>
    </row>
    <row r="1415" spans="58:90" s="3" customFormat="1" x14ac:dyDescent="0.35">
      <c r="BF1415" s="10"/>
      <c r="BG1415" s="10"/>
      <c r="BH1415" s="10"/>
      <c r="BI1415" s="10"/>
      <c r="BJ1415" s="10"/>
      <c r="BK1415" s="10"/>
      <c r="BL1415" s="10"/>
      <c r="BM1415" s="10"/>
      <c r="BN1415" s="10"/>
      <c r="BO1415" s="10"/>
      <c r="BP1415" s="10"/>
      <c r="BQ1415" s="10"/>
      <c r="BR1415" s="10"/>
      <c r="BS1415" s="10"/>
      <c r="BT1415" s="10"/>
      <c r="BU1415" s="10"/>
      <c r="BV1415" s="10"/>
      <c r="BW1415" s="10"/>
      <c r="BX1415" s="10"/>
      <c r="BY1415" s="10"/>
      <c r="BZ1415" s="10"/>
      <c r="CK1415" s="11"/>
      <c r="CL1415" s="11"/>
    </row>
    <row r="1416" spans="58:90" s="3" customFormat="1" x14ac:dyDescent="0.35">
      <c r="BF1416" s="10"/>
      <c r="BG1416" s="10"/>
      <c r="BH1416" s="10"/>
      <c r="BI1416" s="10"/>
      <c r="BJ1416" s="10"/>
      <c r="BK1416" s="10"/>
      <c r="BL1416" s="10"/>
      <c r="BM1416" s="10"/>
      <c r="BN1416" s="10"/>
      <c r="BO1416" s="10"/>
      <c r="BP1416" s="10"/>
      <c r="BQ1416" s="10"/>
      <c r="BR1416" s="10"/>
      <c r="BS1416" s="10"/>
      <c r="BT1416" s="10"/>
      <c r="BU1416" s="10"/>
      <c r="BV1416" s="10"/>
      <c r="BW1416" s="10"/>
      <c r="BX1416" s="10"/>
      <c r="BY1416" s="10"/>
      <c r="BZ1416" s="10"/>
      <c r="CK1416" s="11"/>
      <c r="CL1416" s="11"/>
    </row>
    <row r="1417" spans="58:90" s="3" customFormat="1" x14ac:dyDescent="0.35">
      <c r="BF1417" s="10"/>
      <c r="BG1417" s="10"/>
      <c r="BH1417" s="10"/>
      <c r="BI1417" s="10"/>
      <c r="BJ1417" s="10"/>
      <c r="BK1417" s="10"/>
      <c r="BL1417" s="10"/>
      <c r="BM1417" s="10"/>
      <c r="BN1417" s="10"/>
      <c r="BO1417" s="10"/>
      <c r="BP1417" s="10"/>
      <c r="BQ1417" s="10"/>
      <c r="BR1417" s="10"/>
      <c r="BS1417" s="10"/>
      <c r="BT1417" s="10"/>
      <c r="BU1417" s="10"/>
      <c r="BV1417" s="10"/>
      <c r="BW1417" s="10"/>
      <c r="BX1417" s="10"/>
      <c r="BY1417" s="10"/>
      <c r="BZ1417" s="10"/>
      <c r="CK1417" s="11"/>
      <c r="CL1417" s="11"/>
    </row>
    <row r="1418" spans="58:90" s="3" customFormat="1" x14ac:dyDescent="0.35">
      <c r="BF1418" s="10"/>
      <c r="BG1418" s="10"/>
      <c r="BH1418" s="10"/>
      <c r="BI1418" s="10"/>
      <c r="BJ1418" s="10"/>
      <c r="BK1418" s="10"/>
      <c r="BL1418" s="10"/>
      <c r="BM1418" s="10"/>
      <c r="BN1418" s="10"/>
      <c r="BO1418" s="10"/>
      <c r="BP1418" s="10"/>
      <c r="BQ1418" s="10"/>
      <c r="BR1418" s="10"/>
      <c r="BS1418" s="10"/>
      <c r="BT1418" s="10"/>
      <c r="BU1418" s="10"/>
      <c r="BV1418" s="10"/>
      <c r="BW1418" s="10"/>
      <c r="BX1418" s="10"/>
      <c r="BY1418" s="10"/>
      <c r="BZ1418" s="10"/>
      <c r="CK1418" s="11"/>
      <c r="CL1418" s="11"/>
    </row>
    <row r="1419" spans="58:90" s="3" customFormat="1" x14ac:dyDescent="0.35">
      <c r="BF1419" s="10"/>
      <c r="BG1419" s="10"/>
      <c r="BH1419" s="10"/>
      <c r="BI1419" s="10"/>
      <c r="BJ1419" s="10"/>
      <c r="BK1419" s="10"/>
      <c r="BL1419" s="10"/>
      <c r="BM1419" s="10"/>
      <c r="BN1419" s="10"/>
      <c r="BO1419" s="10"/>
      <c r="BP1419" s="10"/>
      <c r="BQ1419" s="10"/>
      <c r="BR1419" s="10"/>
      <c r="BS1419" s="10"/>
      <c r="BT1419" s="10"/>
      <c r="BU1419" s="10"/>
      <c r="BV1419" s="10"/>
      <c r="BW1419" s="10"/>
      <c r="BX1419" s="10"/>
      <c r="BY1419" s="10"/>
      <c r="BZ1419" s="10"/>
      <c r="CK1419" s="11"/>
      <c r="CL1419" s="11"/>
    </row>
    <row r="1420" spans="58:90" s="3" customFormat="1" x14ac:dyDescent="0.35">
      <c r="BF1420" s="10"/>
      <c r="BG1420" s="10"/>
      <c r="BH1420" s="10"/>
      <c r="BI1420" s="10"/>
      <c r="BJ1420" s="10"/>
      <c r="BK1420" s="10"/>
      <c r="BL1420" s="10"/>
      <c r="BM1420" s="10"/>
      <c r="BN1420" s="10"/>
      <c r="BO1420" s="10"/>
      <c r="BP1420" s="10"/>
      <c r="BQ1420" s="10"/>
      <c r="BR1420" s="10"/>
      <c r="BS1420" s="10"/>
      <c r="BT1420" s="10"/>
      <c r="BU1420" s="10"/>
      <c r="BV1420" s="10"/>
      <c r="BW1420" s="10"/>
      <c r="BX1420" s="10"/>
      <c r="BY1420" s="10"/>
      <c r="BZ1420" s="10"/>
      <c r="CK1420" s="11"/>
      <c r="CL1420" s="11"/>
    </row>
    <row r="1421" spans="58:90" s="3" customFormat="1" x14ac:dyDescent="0.35">
      <c r="BF1421" s="10"/>
      <c r="BG1421" s="10"/>
      <c r="BH1421" s="10"/>
      <c r="BI1421" s="10"/>
      <c r="BJ1421" s="10"/>
      <c r="BK1421" s="10"/>
      <c r="BL1421" s="10"/>
      <c r="BM1421" s="10"/>
      <c r="BN1421" s="10"/>
      <c r="BO1421" s="10"/>
      <c r="BP1421" s="10"/>
      <c r="BQ1421" s="10"/>
      <c r="BR1421" s="10"/>
      <c r="BS1421" s="10"/>
      <c r="BT1421" s="10"/>
      <c r="BU1421" s="10"/>
      <c r="BV1421" s="10"/>
      <c r="BW1421" s="10"/>
      <c r="BX1421" s="10"/>
      <c r="BY1421" s="10"/>
      <c r="BZ1421" s="10"/>
      <c r="CK1421" s="11"/>
      <c r="CL1421" s="11"/>
    </row>
    <row r="1422" spans="58:90" s="3" customFormat="1" x14ac:dyDescent="0.35">
      <c r="BF1422" s="10"/>
      <c r="BG1422" s="10"/>
      <c r="BH1422" s="10"/>
      <c r="BI1422" s="10"/>
      <c r="BJ1422" s="10"/>
      <c r="BK1422" s="10"/>
      <c r="BL1422" s="10"/>
      <c r="BM1422" s="10"/>
      <c r="BN1422" s="10"/>
      <c r="BO1422" s="10"/>
      <c r="BP1422" s="10"/>
      <c r="BQ1422" s="10"/>
      <c r="BR1422" s="10"/>
      <c r="BS1422" s="10"/>
      <c r="BT1422" s="10"/>
      <c r="BU1422" s="10"/>
      <c r="BV1422" s="10"/>
      <c r="BW1422" s="10"/>
      <c r="BX1422" s="10"/>
      <c r="BY1422" s="10"/>
      <c r="BZ1422" s="10"/>
      <c r="CK1422" s="11"/>
      <c r="CL1422" s="11"/>
    </row>
    <row r="1423" spans="58:90" s="3" customFormat="1" x14ac:dyDescent="0.35">
      <c r="BF1423" s="10"/>
      <c r="BG1423" s="10"/>
      <c r="BH1423" s="10"/>
      <c r="BI1423" s="10"/>
      <c r="BJ1423" s="10"/>
      <c r="BK1423" s="10"/>
      <c r="BL1423" s="10"/>
      <c r="BM1423" s="10"/>
      <c r="BN1423" s="10"/>
      <c r="BO1423" s="10"/>
      <c r="BP1423" s="10"/>
      <c r="BQ1423" s="10"/>
      <c r="BR1423" s="10"/>
      <c r="BS1423" s="10"/>
      <c r="BT1423" s="10"/>
      <c r="BU1423" s="10"/>
      <c r="BV1423" s="10"/>
      <c r="BW1423" s="10"/>
      <c r="BX1423" s="10"/>
      <c r="BY1423" s="10"/>
      <c r="BZ1423" s="10"/>
      <c r="CK1423" s="11"/>
      <c r="CL1423" s="11"/>
    </row>
    <row r="1424" spans="58:90" s="3" customFormat="1" x14ac:dyDescent="0.35">
      <c r="BF1424" s="10"/>
      <c r="BG1424" s="10"/>
      <c r="BH1424" s="10"/>
      <c r="BI1424" s="10"/>
      <c r="BJ1424" s="10"/>
      <c r="BK1424" s="10"/>
      <c r="BL1424" s="10"/>
      <c r="BM1424" s="10"/>
      <c r="BN1424" s="10"/>
      <c r="BO1424" s="10"/>
      <c r="BP1424" s="10"/>
      <c r="BQ1424" s="10"/>
      <c r="BR1424" s="10"/>
      <c r="BS1424" s="10"/>
      <c r="BT1424" s="10"/>
      <c r="BU1424" s="10"/>
      <c r="BV1424" s="10"/>
      <c r="BW1424" s="10"/>
      <c r="BX1424" s="10"/>
      <c r="BY1424" s="10"/>
      <c r="BZ1424" s="10"/>
      <c r="CK1424" s="11"/>
      <c r="CL1424" s="11"/>
    </row>
    <row r="1425" spans="58:90" s="3" customFormat="1" x14ac:dyDescent="0.35">
      <c r="BF1425" s="10"/>
      <c r="BG1425" s="10"/>
      <c r="BH1425" s="10"/>
      <c r="BI1425" s="10"/>
      <c r="BJ1425" s="10"/>
      <c r="BK1425" s="10"/>
      <c r="BL1425" s="10"/>
      <c r="BM1425" s="10"/>
      <c r="BN1425" s="10"/>
      <c r="BO1425" s="10"/>
      <c r="BP1425" s="10"/>
      <c r="BQ1425" s="10"/>
      <c r="BR1425" s="10"/>
      <c r="BS1425" s="10"/>
      <c r="BT1425" s="10"/>
      <c r="BU1425" s="10"/>
      <c r="BV1425" s="10"/>
      <c r="BW1425" s="10"/>
      <c r="BX1425" s="10"/>
      <c r="BY1425" s="10"/>
      <c r="BZ1425" s="10"/>
      <c r="CK1425" s="11"/>
      <c r="CL1425" s="11"/>
    </row>
    <row r="1426" spans="58:90" s="3" customFormat="1" x14ac:dyDescent="0.35">
      <c r="BF1426" s="10"/>
      <c r="BG1426" s="10"/>
      <c r="BH1426" s="10"/>
      <c r="BI1426" s="10"/>
      <c r="BJ1426" s="10"/>
      <c r="BK1426" s="10"/>
      <c r="BL1426" s="10"/>
      <c r="BM1426" s="10"/>
      <c r="BN1426" s="10"/>
      <c r="BO1426" s="10"/>
      <c r="BP1426" s="10"/>
      <c r="BQ1426" s="10"/>
      <c r="BR1426" s="10"/>
      <c r="BS1426" s="10"/>
      <c r="BT1426" s="10"/>
      <c r="BU1426" s="10"/>
      <c r="BV1426" s="10"/>
      <c r="BW1426" s="10"/>
      <c r="BX1426" s="10"/>
      <c r="BY1426" s="10"/>
      <c r="BZ1426" s="10"/>
      <c r="CK1426" s="11"/>
      <c r="CL1426" s="11"/>
    </row>
    <row r="1427" spans="58:90" s="3" customFormat="1" x14ac:dyDescent="0.35">
      <c r="BF1427" s="10"/>
      <c r="BG1427" s="10"/>
      <c r="BH1427" s="10"/>
      <c r="BI1427" s="10"/>
      <c r="BJ1427" s="10"/>
      <c r="BK1427" s="10"/>
      <c r="BL1427" s="10"/>
      <c r="BM1427" s="10"/>
      <c r="BN1427" s="10"/>
      <c r="BO1427" s="10"/>
      <c r="BP1427" s="10"/>
      <c r="BQ1427" s="10"/>
      <c r="BR1427" s="10"/>
      <c r="BS1427" s="10"/>
      <c r="BT1427" s="10"/>
      <c r="BU1427" s="10"/>
      <c r="BV1427" s="10"/>
      <c r="BW1427" s="10"/>
      <c r="BX1427" s="10"/>
      <c r="BY1427" s="10"/>
      <c r="BZ1427" s="10"/>
      <c r="CK1427" s="11"/>
      <c r="CL1427" s="11"/>
    </row>
    <row r="1428" spans="58:90" s="3" customFormat="1" x14ac:dyDescent="0.35">
      <c r="BF1428" s="10"/>
      <c r="BG1428" s="10"/>
      <c r="BH1428" s="10"/>
      <c r="BI1428" s="10"/>
      <c r="BJ1428" s="10"/>
      <c r="BK1428" s="10"/>
      <c r="BL1428" s="10"/>
      <c r="BM1428" s="10"/>
      <c r="BN1428" s="10"/>
      <c r="BO1428" s="10"/>
      <c r="BP1428" s="10"/>
      <c r="BQ1428" s="10"/>
      <c r="BR1428" s="10"/>
      <c r="BS1428" s="10"/>
      <c r="BT1428" s="10"/>
      <c r="BU1428" s="10"/>
      <c r="BV1428" s="10"/>
      <c r="BW1428" s="10"/>
      <c r="BX1428" s="10"/>
      <c r="BY1428" s="10"/>
      <c r="BZ1428" s="10"/>
      <c r="CK1428" s="11"/>
      <c r="CL1428" s="11"/>
    </row>
    <row r="1429" spans="58:90" s="3" customFormat="1" x14ac:dyDescent="0.35">
      <c r="BF1429" s="10"/>
      <c r="BG1429" s="10"/>
      <c r="BH1429" s="10"/>
      <c r="BI1429" s="10"/>
      <c r="BJ1429" s="10"/>
      <c r="BK1429" s="10"/>
      <c r="BL1429" s="10"/>
      <c r="BM1429" s="10"/>
      <c r="BN1429" s="10"/>
      <c r="BO1429" s="10"/>
      <c r="BP1429" s="10"/>
      <c r="BQ1429" s="10"/>
      <c r="BR1429" s="10"/>
      <c r="BS1429" s="10"/>
      <c r="BT1429" s="10"/>
      <c r="BU1429" s="10"/>
      <c r="BV1429" s="10"/>
      <c r="BW1429" s="10"/>
      <c r="BX1429" s="10"/>
      <c r="BY1429" s="10"/>
      <c r="BZ1429" s="10"/>
      <c r="CK1429" s="11"/>
      <c r="CL1429" s="11"/>
    </row>
    <row r="1430" spans="58:90" s="3" customFormat="1" x14ac:dyDescent="0.35">
      <c r="BF1430" s="10"/>
      <c r="BG1430" s="10"/>
      <c r="BH1430" s="10"/>
      <c r="BI1430" s="10"/>
      <c r="BJ1430" s="10"/>
      <c r="BK1430" s="10"/>
      <c r="BL1430" s="10"/>
      <c r="BM1430" s="10"/>
      <c r="BN1430" s="10"/>
      <c r="BO1430" s="10"/>
      <c r="BP1430" s="10"/>
      <c r="BQ1430" s="10"/>
      <c r="BR1430" s="10"/>
      <c r="BS1430" s="10"/>
      <c r="BT1430" s="10"/>
      <c r="BU1430" s="10"/>
      <c r="BV1430" s="10"/>
      <c r="BW1430" s="10"/>
      <c r="BX1430" s="10"/>
      <c r="BY1430" s="10"/>
      <c r="BZ1430" s="10"/>
      <c r="CK1430" s="11"/>
      <c r="CL1430" s="11"/>
    </row>
    <row r="1431" spans="58:90" s="3" customFormat="1" x14ac:dyDescent="0.35">
      <c r="BF1431" s="10"/>
      <c r="BG1431" s="10"/>
      <c r="BH1431" s="10"/>
      <c r="BI1431" s="10"/>
      <c r="BJ1431" s="10"/>
      <c r="BK1431" s="10"/>
      <c r="BL1431" s="10"/>
      <c r="BM1431" s="10"/>
      <c r="BN1431" s="10"/>
      <c r="BO1431" s="10"/>
      <c r="BP1431" s="10"/>
      <c r="BQ1431" s="10"/>
      <c r="BR1431" s="10"/>
      <c r="BS1431" s="10"/>
      <c r="BT1431" s="10"/>
      <c r="BU1431" s="10"/>
      <c r="BV1431" s="10"/>
      <c r="BW1431" s="10"/>
      <c r="BX1431" s="10"/>
      <c r="BY1431" s="10"/>
      <c r="BZ1431" s="10"/>
      <c r="CK1431" s="11"/>
      <c r="CL1431" s="11"/>
    </row>
    <row r="1432" spans="58:90" s="3" customFormat="1" x14ac:dyDescent="0.35">
      <c r="BF1432" s="10"/>
      <c r="BG1432" s="10"/>
      <c r="BH1432" s="10"/>
      <c r="BI1432" s="10"/>
      <c r="BJ1432" s="10"/>
      <c r="BK1432" s="10"/>
      <c r="BL1432" s="10"/>
      <c r="BM1432" s="10"/>
      <c r="BN1432" s="10"/>
      <c r="BO1432" s="10"/>
      <c r="BP1432" s="10"/>
      <c r="BQ1432" s="10"/>
      <c r="BR1432" s="10"/>
      <c r="BS1432" s="10"/>
      <c r="BT1432" s="10"/>
      <c r="BU1432" s="10"/>
      <c r="BV1432" s="10"/>
      <c r="BW1432" s="10"/>
      <c r="BX1432" s="10"/>
      <c r="BY1432" s="10"/>
      <c r="BZ1432" s="10"/>
      <c r="CK1432" s="11"/>
      <c r="CL1432" s="11"/>
    </row>
    <row r="1433" spans="58:90" s="3" customFormat="1" x14ac:dyDescent="0.35">
      <c r="BF1433" s="10"/>
      <c r="BG1433" s="10"/>
      <c r="BH1433" s="10"/>
      <c r="BI1433" s="10"/>
      <c r="BJ1433" s="10"/>
      <c r="BK1433" s="10"/>
      <c r="BL1433" s="10"/>
      <c r="BM1433" s="10"/>
      <c r="BN1433" s="10"/>
      <c r="BO1433" s="10"/>
      <c r="BP1433" s="10"/>
      <c r="BQ1433" s="10"/>
      <c r="BR1433" s="10"/>
      <c r="BS1433" s="10"/>
      <c r="BT1433" s="10"/>
      <c r="BU1433" s="10"/>
      <c r="BV1433" s="10"/>
      <c r="BW1433" s="10"/>
      <c r="BX1433" s="10"/>
      <c r="BY1433" s="10"/>
      <c r="BZ1433" s="10"/>
      <c r="CK1433" s="11"/>
      <c r="CL1433" s="11"/>
    </row>
    <row r="1434" spans="58:90" s="3" customFormat="1" x14ac:dyDescent="0.35">
      <c r="BF1434" s="10"/>
      <c r="BG1434" s="10"/>
      <c r="BH1434" s="10"/>
      <c r="BI1434" s="10"/>
      <c r="BJ1434" s="10"/>
      <c r="BK1434" s="10"/>
      <c r="BL1434" s="10"/>
      <c r="BM1434" s="10"/>
      <c r="BN1434" s="10"/>
      <c r="BO1434" s="10"/>
      <c r="BP1434" s="10"/>
      <c r="BQ1434" s="10"/>
      <c r="BR1434" s="10"/>
      <c r="BS1434" s="10"/>
      <c r="BT1434" s="10"/>
      <c r="BU1434" s="10"/>
      <c r="BV1434" s="10"/>
      <c r="BW1434" s="10"/>
      <c r="BX1434" s="10"/>
      <c r="BY1434" s="10"/>
      <c r="BZ1434" s="10"/>
      <c r="CK1434" s="11"/>
      <c r="CL1434" s="11"/>
    </row>
    <row r="1435" spans="58:90" s="3" customFormat="1" x14ac:dyDescent="0.35">
      <c r="BF1435" s="10"/>
      <c r="BG1435" s="10"/>
      <c r="BH1435" s="10"/>
      <c r="BI1435" s="10"/>
      <c r="BJ1435" s="10"/>
      <c r="BK1435" s="10"/>
      <c r="BL1435" s="10"/>
      <c r="BM1435" s="10"/>
      <c r="BN1435" s="10"/>
      <c r="BO1435" s="10"/>
      <c r="BP1435" s="10"/>
      <c r="BQ1435" s="10"/>
      <c r="BR1435" s="10"/>
      <c r="BS1435" s="10"/>
      <c r="BT1435" s="10"/>
      <c r="BU1435" s="10"/>
      <c r="BV1435" s="10"/>
      <c r="BW1435" s="10"/>
      <c r="BX1435" s="10"/>
      <c r="BY1435" s="10"/>
      <c r="BZ1435" s="10"/>
      <c r="CK1435" s="11"/>
      <c r="CL1435" s="11"/>
    </row>
    <row r="1436" spans="58:90" s="3" customFormat="1" x14ac:dyDescent="0.35">
      <c r="BF1436" s="10"/>
      <c r="BG1436" s="10"/>
      <c r="BH1436" s="10"/>
      <c r="BI1436" s="10"/>
      <c r="BJ1436" s="10"/>
      <c r="BK1436" s="10"/>
      <c r="BL1436" s="10"/>
      <c r="BM1436" s="10"/>
      <c r="BN1436" s="10"/>
      <c r="BO1436" s="10"/>
      <c r="BP1436" s="10"/>
      <c r="BQ1436" s="10"/>
      <c r="BR1436" s="10"/>
      <c r="BS1436" s="10"/>
      <c r="BT1436" s="10"/>
      <c r="BU1436" s="10"/>
      <c r="BV1436" s="10"/>
      <c r="BW1436" s="10"/>
      <c r="BX1436" s="10"/>
      <c r="BY1436" s="10"/>
      <c r="BZ1436" s="10"/>
      <c r="CK1436" s="11"/>
      <c r="CL1436" s="11"/>
    </row>
    <row r="1437" spans="58:90" s="3" customFormat="1" x14ac:dyDescent="0.35">
      <c r="BF1437" s="10"/>
      <c r="BG1437" s="10"/>
      <c r="BH1437" s="10"/>
      <c r="BI1437" s="10"/>
      <c r="BJ1437" s="10"/>
      <c r="BK1437" s="10"/>
      <c r="BL1437" s="10"/>
      <c r="BM1437" s="10"/>
      <c r="BN1437" s="10"/>
      <c r="BO1437" s="10"/>
      <c r="BP1437" s="10"/>
      <c r="BQ1437" s="10"/>
      <c r="BR1437" s="10"/>
      <c r="BS1437" s="10"/>
      <c r="BT1437" s="10"/>
      <c r="BU1437" s="10"/>
      <c r="BV1437" s="10"/>
      <c r="BW1437" s="10"/>
      <c r="BX1437" s="10"/>
      <c r="BY1437" s="10"/>
      <c r="BZ1437" s="10"/>
      <c r="CK1437" s="11"/>
      <c r="CL1437" s="11"/>
    </row>
    <row r="1438" spans="58:90" s="3" customFormat="1" x14ac:dyDescent="0.35">
      <c r="BF1438" s="10"/>
      <c r="BG1438" s="10"/>
      <c r="BH1438" s="10"/>
      <c r="BI1438" s="10"/>
      <c r="BJ1438" s="10"/>
      <c r="BK1438" s="10"/>
      <c r="BL1438" s="10"/>
      <c r="BM1438" s="10"/>
      <c r="BN1438" s="10"/>
      <c r="BO1438" s="10"/>
      <c r="BP1438" s="10"/>
      <c r="BQ1438" s="10"/>
      <c r="BR1438" s="10"/>
      <c r="BS1438" s="10"/>
      <c r="BT1438" s="10"/>
      <c r="BU1438" s="10"/>
      <c r="BV1438" s="10"/>
      <c r="BW1438" s="10"/>
      <c r="BX1438" s="10"/>
      <c r="BY1438" s="10"/>
      <c r="BZ1438" s="10"/>
      <c r="CK1438" s="11"/>
      <c r="CL1438" s="11"/>
    </row>
    <row r="1439" spans="58:90" s="3" customFormat="1" x14ac:dyDescent="0.35">
      <c r="BF1439" s="10"/>
      <c r="BG1439" s="10"/>
      <c r="BH1439" s="10"/>
      <c r="BI1439" s="10"/>
      <c r="BJ1439" s="10"/>
      <c r="BK1439" s="10"/>
      <c r="BL1439" s="10"/>
      <c r="BM1439" s="10"/>
      <c r="BN1439" s="10"/>
      <c r="BO1439" s="10"/>
      <c r="BP1439" s="10"/>
      <c r="BQ1439" s="10"/>
      <c r="BR1439" s="10"/>
      <c r="BS1439" s="10"/>
      <c r="BT1439" s="10"/>
      <c r="BU1439" s="10"/>
      <c r="BV1439" s="10"/>
      <c r="BW1439" s="10"/>
      <c r="BX1439" s="10"/>
      <c r="BY1439" s="10"/>
      <c r="BZ1439" s="10"/>
      <c r="CK1439" s="11"/>
      <c r="CL1439" s="11"/>
    </row>
    <row r="1440" spans="58:90" s="3" customFormat="1" x14ac:dyDescent="0.35">
      <c r="BF1440" s="10"/>
      <c r="BG1440" s="10"/>
      <c r="BH1440" s="10"/>
      <c r="BI1440" s="10"/>
      <c r="BJ1440" s="10"/>
      <c r="BK1440" s="10"/>
      <c r="BL1440" s="10"/>
      <c r="BM1440" s="10"/>
      <c r="BN1440" s="10"/>
      <c r="BO1440" s="10"/>
      <c r="BP1440" s="10"/>
      <c r="BQ1440" s="10"/>
      <c r="BR1440" s="10"/>
      <c r="BS1440" s="10"/>
      <c r="BT1440" s="10"/>
      <c r="BU1440" s="10"/>
      <c r="BV1440" s="10"/>
      <c r="BW1440" s="10"/>
      <c r="BX1440" s="10"/>
      <c r="BY1440" s="10"/>
      <c r="BZ1440" s="10"/>
      <c r="CK1440" s="11"/>
      <c r="CL1440" s="11"/>
    </row>
    <row r="1441" spans="58:90" s="3" customFormat="1" x14ac:dyDescent="0.35">
      <c r="BF1441" s="10"/>
      <c r="BG1441" s="10"/>
      <c r="BH1441" s="10"/>
      <c r="BI1441" s="10"/>
      <c r="BJ1441" s="10"/>
      <c r="BK1441" s="10"/>
      <c r="BL1441" s="10"/>
      <c r="BM1441" s="10"/>
      <c r="BN1441" s="10"/>
      <c r="BO1441" s="10"/>
      <c r="BP1441" s="10"/>
      <c r="BQ1441" s="10"/>
      <c r="BR1441" s="10"/>
      <c r="BS1441" s="10"/>
      <c r="BT1441" s="10"/>
      <c r="BU1441" s="10"/>
      <c r="BV1441" s="10"/>
      <c r="BW1441" s="10"/>
      <c r="BX1441" s="10"/>
      <c r="BY1441" s="10"/>
      <c r="BZ1441" s="10"/>
      <c r="CK1441" s="11"/>
      <c r="CL1441" s="11"/>
    </row>
    <row r="1442" spans="58:90" s="3" customFormat="1" x14ac:dyDescent="0.35">
      <c r="BF1442" s="10"/>
      <c r="BG1442" s="10"/>
      <c r="BH1442" s="10"/>
      <c r="BI1442" s="10"/>
      <c r="BJ1442" s="10"/>
      <c r="BK1442" s="10"/>
      <c r="BL1442" s="10"/>
      <c r="BM1442" s="10"/>
      <c r="BN1442" s="10"/>
      <c r="BO1442" s="10"/>
      <c r="BP1442" s="10"/>
      <c r="BQ1442" s="10"/>
      <c r="BR1442" s="10"/>
      <c r="BS1442" s="10"/>
      <c r="BT1442" s="10"/>
      <c r="BU1442" s="10"/>
      <c r="BV1442" s="10"/>
      <c r="BW1442" s="10"/>
      <c r="BX1442" s="10"/>
      <c r="BY1442" s="10"/>
      <c r="BZ1442" s="10"/>
      <c r="CK1442" s="11"/>
      <c r="CL1442" s="11"/>
    </row>
    <row r="1443" spans="58:90" s="3" customFormat="1" x14ac:dyDescent="0.35">
      <c r="BF1443" s="10"/>
      <c r="BG1443" s="10"/>
      <c r="BH1443" s="10"/>
      <c r="BI1443" s="10"/>
      <c r="BJ1443" s="10"/>
      <c r="BK1443" s="10"/>
      <c r="BL1443" s="10"/>
      <c r="BM1443" s="10"/>
      <c r="BN1443" s="10"/>
      <c r="BO1443" s="10"/>
      <c r="BP1443" s="10"/>
      <c r="BQ1443" s="10"/>
      <c r="BR1443" s="10"/>
      <c r="BS1443" s="10"/>
      <c r="BT1443" s="10"/>
      <c r="BU1443" s="10"/>
      <c r="BV1443" s="10"/>
      <c r="BW1443" s="10"/>
      <c r="BX1443" s="10"/>
      <c r="BY1443" s="10"/>
      <c r="BZ1443" s="10"/>
      <c r="CK1443" s="11"/>
      <c r="CL1443" s="11"/>
    </row>
    <row r="1444" spans="58:90" s="3" customFormat="1" x14ac:dyDescent="0.35">
      <c r="BF1444" s="10"/>
      <c r="BG1444" s="10"/>
      <c r="BH1444" s="10"/>
      <c r="BI1444" s="10"/>
      <c r="BJ1444" s="10"/>
      <c r="BK1444" s="10"/>
      <c r="BL1444" s="10"/>
      <c r="BM1444" s="10"/>
      <c r="BN1444" s="10"/>
      <c r="BO1444" s="10"/>
      <c r="BP1444" s="10"/>
      <c r="BQ1444" s="10"/>
      <c r="BR1444" s="10"/>
      <c r="BS1444" s="10"/>
      <c r="BT1444" s="10"/>
      <c r="BU1444" s="10"/>
      <c r="BV1444" s="10"/>
      <c r="BW1444" s="10"/>
      <c r="BX1444" s="10"/>
      <c r="BY1444" s="10"/>
      <c r="BZ1444" s="10"/>
      <c r="CK1444" s="11"/>
      <c r="CL1444" s="11"/>
    </row>
    <row r="1445" spans="58:90" s="3" customFormat="1" x14ac:dyDescent="0.35">
      <c r="BF1445" s="10"/>
      <c r="BG1445" s="10"/>
      <c r="BH1445" s="10"/>
      <c r="BI1445" s="10"/>
      <c r="BJ1445" s="10"/>
      <c r="BK1445" s="10"/>
      <c r="BL1445" s="10"/>
      <c r="BM1445" s="10"/>
      <c r="BN1445" s="10"/>
      <c r="BO1445" s="10"/>
      <c r="BP1445" s="10"/>
      <c r="BQ1445" s="10"/>
      <c r="BR1445" s="10"/>
      <c r="BS1445" s="10"/>
      <c r="BT1445" s="10"/>
      <c r="BU1445" s="10"/>
      <c r="BV1445" s="10"/>
      <c r="BW1445" s="10"/>
      <c r="BX1445" s="10"/>
      <c r="BY1445" s="10"/>
      <c r="BZ1445" s="10"/>
      <c r="CK1445" s="11"/>
      <c r="CL1445" s="11"/>
    </row>
    <row r="1446" spans="58:90" s="3" customFormat="1" x14ac:dyDescent="0.35">
      <c r="BF1446" s="10"/>
      <c r="BG1446" s="10"/>
      <c r="BH1446" s="10"/>
      <c r="BI1446" s="10"/>
      <c r="BJ1446" s="10"/>
      <c r="BK1446" s="10"/>
      <c r="BL1446" s="10"/>
      <c r="BM1446" s="10"/>
      <c r="BN1446" s="10"/>
      <c r="BO1446" s="10"/>
      <c r="BP1446" s="10"/>
      <c r="BQ1446" s="10"/>
      <c r="BR1446" s="10"/>
      <c r="BS1446" s="10"/>
      <c r="BT1446" s="10"/>
      <c r="BU1446" s="10"/>
      <c r="BV1446" s="10"/>
      <c r="BW1446" s="10"/>
      <c r="BX1446" s="10"/>
      <c r="BY1446" s="10"/>
      <c r="BZ1446" s="10"/>
      <c r="CK1446" s="11"/>
      <c r="CL1446" s="11"/>
    </row>
    <row r="1447" spans="58:90" s="3" customFormat="1" x14ac:dyDescent="0.35">
      <c r="BF1447" s="10"/>
      <c r="BG1447" s="10"/>
      <c r="BH1447" s="10"/>
      <c r="BI1447" s="10"/>
      <c r="BJ1447" s="10"/>
      <c r="BK1447" s="10"/>
      <c r="BL1447" s="10"/>
      <c r="BM1447" s="10"/>
      <c r="BN1447" s="10"/>
      <c r="BO1447" s="10"/>
      <c r="BP1447" s="10"/>
      <c r="BQ1447" s="10"/>
      <c r="BR1447" s="10"/>
      <c r="BS1447" s="10"/>
      <c r="BT1447" s="10"/>
      <c r="BU1447" s="10"/>
      <c r="BV1447" s="10"/>
      <c r="BW1447" s="10"/>
      <c r="BX1447" s="10"/>
      <c r="BY1447" s="10"/>
      <c r="BZ1447" s="10"/>
      <c r="CK1447" s="11"/>
      <c r="CL1447" s="11"/>
    </row>
    <row r="1448" spans="58:90" s="3" customFormat="1" x14ac:dyDescent="0.35">
      <c r="BF1448" s="10"/>
      <c r="BG1448" s="10"/>
      <c r="BH1448" s="10"/>
      <c r="BI1448" s="10"/>
      <c r="BJ1448" s="10"/>
      <c r="BK1448" s="10"/>
      <c r="BL1448" s="10"/>
      <c r="BM1448" s="10"/>
      <c r="BN1448" s="10"/>
      <c r="BO1448" s="10"/>
      <c r="BP1448" s="10"/>
      <c r="BQ1448" s="10"/>
      <c r="BR1448" s="10"/>
      <c r="BS1448" s="10"/>
      <c r="BT1448" s="10"/>
      <c r="BU1448" s="10"/>
      <c r="BV1448" s="10"/>
      <c r="BW1448" s="10"/>
      <c r="BX1448" s="10"/>
      <c r="BY1448" s="10"/>
      <c r="BZ1448" s="10"/>
      <c r="CK1448" s="11"/>
      <c r="CL1448" s="11"/>
    </row>
    <row r="1449" spans="58:90" s="3" customFormat="1" x14ac:dyDescent="0.35">
      <c r="BF1449" s="10"/>
      <c r="BG1449" s="10"/>
      <c r="BH1449" s="10"/>
      <c r="BI1449" s="10"/>
      <c r="BJ1449" s="10"/>
      <c r="BK1449" s="10"/>
      <c r="BL1449" s="10"/>
      <c r="BM1449" s="10"/>
      <c r="BN1449" s="10"/>
      <c r="BO1449" s="10"/>
      <c r="BP1449" s="10"/>
      <c r="BQ1449" s="10"/>
      <c r="BR1449" s="10"/>
      <c r="BS1449" s="10"/>
      <c r="BT1449" s="10"/>
      <c r="BU1449" s="10"/>
      <c r="BV1449" s="10"/>
      <c r="BW1449" s="10"/>
      <c r="BX1449" s="10"/>
      <c r="BY1449" s="10"/>
      <c r="BZ1449" s="10"/>
      <c r="CK1449" s="11"/>
      <c r="CL1449" s="11"/>
    </row>
    <row r="1450" spans="58:90" s="3" customFormat="1" x14ac:dyDescent="0.35">
      <c r="BF1450" s="10"/>
      <c r="BG1450" s="10"/>
      <c r="BH1450" s="10"/>
      <c r="BI1450" s="10"/>
      <c r="BJ1450" s="10"/>
      <c r="BK1450" s="10"/>
      <c r="BL1450" s="10"/>
      <c r="BM1450" s="10"/>
      <c r="BN1450" s="10"/>
      <c r="BO1450" s="10"/>
      <c r="BP1450" s="10"/>
      <c r="BQ1450" s="10"/>
      <c r="BR1450" s="10"/>
      <c r="BS1450" s="10"/>
      <c r="BT1450" s="10"/>
      <c r="BU1450" s="10"/>
      <c r="BV1450" s="10"/>
      <c r="BW1450" s="10"/>
      <c r="BX1450" s="10"/>
      <c r="BY1450" s="10"/>
      <c r="BZ1450" s="10"/>
      <c r="CK1450" s="11"/>
      <c r="CL1450" s="11"/>
    </row>
    <row r="1451" spans="58:90" s="3" customFormat="1" x14ac:dyDescent="0.35">
      <c r="BF1451" s="10"/>
      <c r="BG1451" s="10"/>
      <c r="BH1451" s="10"/>
      <c r="BI1451" s="10"/>
      <c r="BJ1451" s="10"/>
      <c r="BK1451" s="10"/>
      <c r="BL1451" s="10"/>
      <c r="BM1451" s="10"/>
      <c r="BN1451" s="10"/>
      <c r="BO1451" s="10"/>
      <c r="BP1451" s="10"/>
      <c r="BQ1451" s="10"/>
      <c r="BR1451" s="10"/>
      <c r="BS1451" s="10"/>
      <c r="BT1451" s="10"/>
      <c r="BU1451" s="10"/>
      <c r="BV1451" s="10"/>
      <c r="BW1451" s="10"/>
      <c r="BX1451" s="10"/>
      <c r="BY1451" s="10"/>
      <c r="BZ1451" s="10"/>
      <c r="CK1451" s="11"/>
      <c r="CL1451" s="11"/>
    </row>
    <row r="1452" spans="58:90" s="3" customFormat="1" x14ac:dyDescent="0.35">
      <c r="BF1452" s="10"/>
      <c r="BG1452" s="10"/>
      <c r="BH1452" s="10"/>
      <c r="BI1452" s="10"/>
      <c r="BJ1452" s="10"/>
      <c r="BK1452" s="10"/>
      <c r="BL1452" s="10"/>
      <c r="BM1452" s="10"/>
      <c r="BN1452" s="10"/>
      <c r="BO1452" s="10"/>
      <c r="BP1452" s="10"/>
      <c r="BQ1452" s="10"/>
      <c r="BR1452" s="10"/>
      <c r="BS1452" s="10"/>
      <c r="BT1452" s="10"/>
      <c r="BU1452" s="10"/>
      <c r="BV1452" s="10"/>
      <c r="BW1452" s="10"/>
      <c r="BX1452" s="10"/>
      <c r="BY1452" s="10"/>
      <c r="BZ1452" s="10"/>
      <c r="CK1452" s="11"/>
      <c r="CL1452" s="11"/>
    </row>
    <row r="1453" spans="58:90" s="3" customFormat="1" x14ac:dyDescent="0.35">
      <c r="BF1453" s="10"/>
      <c r="BG1453" s="10"/>
      <c r="BH1453" s="10"/>
      <c r="BI1453" s="10"/>
      <c r="BJ1453" s="10"/>
      <c r="BK1453" s="10"/>
      <c r="BL1453" s="10"/>
      <c r="BM1453" s="10"/>
      <c r="BN1453" s="10"/>
      <c r="BO1453" s="10"/>
      <c r="BP1453" s="10"/>
      <c r="BQ1453" s="10"/>
      <c r="BR1453" s="10"/>
      <c r="BS1453" s="10"/>
      <c r="BT1453" s="10"/>
      <c r="BU1453" s="10"/>
      <c r="BV1453" s="10"/>
      <c r="BW1453" s="10"/>
      <c r="BX1453" s="10"/>
      <c r="BY1453" s="10"/>
      <c r="BZ1453" s="10"/>
      <c r="CK1453" s="11"/>
      <c r="CL1453" s="11"/>
    </row>
    <row r="1454" spans="58:90" s="3" customFormat="1" x14ac:dyDescent="0.35">
      <c r="BF1454" s="10"/>
      <c r="BG1454" s="10"/>
      <c r="BH1454" s="10"/>
      <c r="BI1454" s="10"/>
      <c r="BJ1454" s="10"/>
      <c r="BK1454" s="10"/>
      <c r="BL1454" s="10"/>
      <c r="BM1454" s="10"/>
      <c r="BN1454" s="10"/>
      <c r="BO1454" s="10"/>
      <c r="BP1454" s="10"/>
      <c r="BQ1454" s="10"/>
      <c r="BR1454" s="10"/>
      <c r="BS1454" s="10"/>
      <c r="BT1454" s="10"/>
      <c r="BU1454" s="10"/>
      <c r="BV1454" s="10"/>
      <c r="BW1454" s="10"/>
      <c r="BX1454" s="10"/>
      <c r="BY1454" s="10"/>
      <c r="BZ1454" s="10"/>
      <c r="CK1454" s="11"/>
      <c r="CL1454" s="11"/>
    </row>
    <row r="1455" spans="58:90" s="3" customFormat="1" x14ac:dyDescent="0.35">
      <c r="BF1455" s="10"/>
      <c r="BG1455" s="10"/>
      <c r="BH1455" s="10"/>
      <c r="BI1455" s="10"/>
      <c r="BJ1455" s="10"/>
      <c r="BK1455" s="10"/>
      <c r="BL1455" s="10"/>
      <c r="BM1455" s="10"/>
      <c r="BN1455" s="10"/>
      <c r="BO1455" s="10"/>
      <c r="BP1455" s="10"/>
      <c r="BQ1455" s="10"/>
      <c r="BR1455" s="10"/>
      <c r="BS1455" s="10"/>
      <c r="BT1455" s="10"/>
      <c r="BU1455" s="10"/>
      <c r="BV1455" s="10"/>
      <c r="BW1455" s="10"/>
      <c r="BX1455" s="10"/>
      <c r="BY1455" s="10"/>
      <c r="BZ1455" s="10"/>
      <c r="CK1455" s="11"/>
      <c r="CL1455" s="11"/>
    </row>
    <row r="1456" spans="58:90" s="3" customFormat="1" x14ac:dyDescent="0.35">
      <c r="BF1456" s="10"/>
      <c r="BG1456" s="10"/>
      <c r="BH1456" s="10"/>
      <c r="BI1456" s="10"/>
      <c r="BJ1456" s="10"/>
      <c r="BK1456" s="10"/>
      <c r="BL1456" s="10"/>
      <c r="BM1456" s="10"/>
      <c r="BN1456" s="10"/>
      <c r="BO1456" s="10"/>
      <c r="BP1456" s="10"/>
      <c r="BQ1456" s="10"/>
      <c r="BR1456" s="10"/>
      <c r="BS1456" s="10"/>
      <c r="BT1456" s="10"/>
      <c r="BU1456" s="10"/>
      <c r="BV1456" s="10"/>
      <c r="BW1456" s="10"/>
      <c r="BX1456" s="10"/>
      <c r="BY1456" s="10"/>
      <c r="BZ1456" s="10"/>
      <c r="CK1456" s="11"/>
      <c r="CL1456" s="11"/>
    </row>
    <row r="1457" spans="58:90" s="3" customFormat="1" x14ac:dyDescent="0.35">
      <c r="BF1457" s="10"/>
      <c r="BG1457" s="10"/>
      <c r="BH1457" s="10"/>
      <c r="BI1457" s="10"/>
      <c r="BJ1457" s="10"/>
      <c r="BK1457" s="10"/>
      <c r="BL1457" s="10"/>
      <c r="BM1457" s="10"/>
      <c r="BN1457" s="10"/>
      <c r="BO1457" s="10"/>
      <c r="BP1457" s="10"/>
      <c r="BQ1457" s="10"/>
      <c r="BR1457" s="10"/>
      <c r="BS1457" s="10"/>
      <c r="BT1457" s="10"/>
      <c r="BU1457" s="10"/>
      <c r="BV1457" s="10"/>
      <c r="BW1457" s="10"/>
      <c r="BX1457" s="10"/>
      <c r="BY1457" s="10"/>
      <c r="BZ1457" s="10"/>
      <c r="CK1457" s="11"/>
      <c r="CL1457" s="11"/>
    </row>
    <row r="1458" spans="58:90" s="3" customFormat="1" x14ac:dyDescent="0.35">
      <c r="BF1458" s="10"/>
      <c r="BG1458" s="10"/>
      <c r="BH1458" s="10"/>
      <c r="BI1458" s="10"/>
      <c r="BJ1458" s="10"/>
      <c r="BK1458" s="10"/>
      <c r="BL1458" s="10"/>
      <c r="BM1458" s="10"/>
      <c r="BN1458" s="10"/>
      <c r="BO1458" s="10"/>
      <c r="BP1458" s="10"/>
      <c r="BQ1458" s="10"/>
      <c r="BR1458" s="10"/>
      <c r="BS1458" s="10"/>
      <c r="BT1458" s="10"/>
      <c r="BU1458" s="10"/>
      <c r="BV1458" s="10"/>
      <c r="BW1458" s="10"/>
      <c r="BX1458" s="10"/>
      <c r="BY1458" s="10"/>
      <c r="BZ1458" s="10"/>
      <c r="CK1458" s="11"/>
      <c r="CL1458" s="11"/>
    </row>
    <row r="1459" spans="58:90" s="3" customFormat="1" x14ac:dyDescent="0.35">
      <c r="BF1459" s="10"/>
      <c r="BG1459" s="10"/>
      <c r="BH1459" s="10"/>
      <c r="BI1459" s="10"/>
      <c r="BJ1459" s="10"/>
      <c r="BK1459" s="10"/>
      <c r="BL1459" s="10"/>
      <c r="BM1459" s="10"/>
      <c r="BN1459" s="10"/>
      <c r="BO1459" s="10"/>
      <c r="BP1459" s="10"/>
      <c r="BQ1459" s="10"/>
      <c r="BR1459" s="10"/>
      <c r="BS1459" s="10"/>
      <c r="BT1459" s="10"/>
      <c r="BU1459" s="10"/>
      <c r="BV1459" s="10"/>
      <c r="BW1459" s="10"/>
      <c r="BX1459" s="10"/>
      <c r="BY1459" s="10"/>
      <c r="BZ1459" s="10"/>
      <c r="CK1459" s="11"/>
      <c r="CL1459" s="11"/>
    </row>
    <row r="1460" spans="58:90" s="3" customFormat="1" x14ac:dyDescent="0.35">
      <c r="BF1460" s="10"/>
      <c r="BG1460" s="10"/>
      <c r="BH1460" s="10"/>
      <c r="BI1460" s="10"/>
      <c r="BJ1460" s="10"/>
      <c r="BK1460" s="10"/>
      <c r="BL1460" s="10"/>
      <c r="BM1460" s="10"/>
      <c r="BN1460" s="10"/>
      <c r="BO1460" s="10"/>
      <c r="BP1460" s="10"/>
      <c r="BQ1460" s="10"/>
      <c r="BR1460" s="10"/>
      <c r="BS1460" s="10"/>
      <c r="BT1460" s="10"/>
      <c r="BU1460" s="10"/>
      <c r="BV1460" s="10"/>
      <c r="BW1460" s="10"/>
      <c r="BX1460" s="10"/>
      <c r="BY1460" s="10"/>
      <c r="BZ1460" s="10"/>
      <c r="CK1460" s="11"/>
      <c r="CL1460" s="11"/>
    </row>
    <row r="1461" spans="58:90" s="3" customFormat="1" x14ac:dyDescent="0.35">
      <c r="BF1461" s="10"/>
      <c r="BG1461" s="10"/>
      <c r="BH1461" s="10"/>
      <c r="BI1461" s="10"/>
      <c r="BJ1461" s="10"/>
      <c r="BK1461" s="10"/>
      <c r="BL1461" s="10"/>
      <c r="BM1461" s="10"/>
      <c r="BN1461" s="10"/>
      <c r="BO1461" s="10"/>
      <c r="BP1461" s="10"/>
      <c r="BQ1461" s="10"/>
      <c r="BR1461" s="10"/>
      <c r="BS1461" s="10"/>
      <c r="BT1461" s="10"/>
      <c r="BU1461" s="10"/>
      <c r="BV1461" s="10"/>
      <c r="BW1461" s="10"/>
      <c r="BX1461" s="10"/>
      <c r="BY1461" s="10"/>
      <c r="BZ1461" s="10"/>
      <c r="CK1461" s="11"/>
      <c r="CL1461" s="11"/>
    </row>
    <row r="1462" spans="58:90" s="3" customFormat="1" x14ac:dyDescent="0.35">
      <c r="BF1462" s="10"/>
      <c r="BG1462" s="10"/>
      <c r="BH1462" s="10"/>
      <c r="BI1462" s="10"/>
      <c r="BJ1462" s="10"/>
      <c r="BK1462" s="10"/>
      <c r="BL1462" s="10"/>
      <c r="BM1462" s="10"/>
      <c r="BN1462" s="10"/>
      <c r="BO1462" s="10"/>
      <c r="BP1462" s="10"/>
      <c r="BQ1462" s="10"/>
      <c r="BR1462" s="10"/>
      <c r="BS1462" s="10"/>
      <c r="BT1462" s="10"/>
      <c r="BU1462" s="10"/>
      <c r="BV1462" s="10"/>
      <c r="BW1462" s="10"/>
      <c r="BX1462" s="10"/>
      <c r="BY1462" s="10"/>
      <c r="BZ1462" s="10"/>
      <c r="CK1462" s="11"/>
      <c r="CL1462" s="11"/>
    </row>
    <row r="1463" spans="58:90" s="3" customFormat="1" x14ac:dyDescent="0.35">
      <c r="BF1463" s="10"/>
      <c r="BG1463" s="10"/>
      <c r="BH1463" s="10"/>
      <c r="BI1463" s="10"/>
      <c r="BJ1463" s="10"/>
      <c r="BK1463" s="10"/>
      <c r="BL1463" s="10"/>
      <c r="BM1463" s="10"/>
      <c r="BN1463" s="10"/>
      <c r="BO1463" s="10"/>
      <c r="BP1463" s="10"/>
      <c r="BQ1463" s="10"/>
      <c r="BR1463" s="10"/>
      <c r="BS1463" s="10"/>
      <c r="BT1463" s="10"/>
      <c r="BU1463" s="10"/>
      <c r="BV1463" s="10"/>
      <c r="BW1463" s="10"/>
      <c r="BX1463" s="10"/>
      <c r="BY1463" s="10"/>
      <c r="BZ1463" s="10"/>
      <c r="CK1463" s="11"/>
      <c r="CL1463" s="11"/>
    </row>
    <row r="1464" spans="58:90" s="3" customFormat="1" x14ac:dyDescent="0.35">
      <c r="BF1464" s="10"/>
      <c r="BG1464" s="10"/>
      <c r="BH1464" s="10"/>
      <c r="BI1464" s="10"/>
      <c r="BJ1464" s="10"/>
      <c r="BK1464" s="10"/>
      <c r="BL1464" s="10"/>
      <c r="BM1464" s="10"/>
      <c r="BN1464" s="10"/>
      <c r="BO1464" s="10"/>
      <c r="BP1464" s="10"/>
      <c r="BQ1464" s="10"/>
      <c r="BR1464" s="10"/>
      <c r="BS1464" s="10"/>
      <c r="BT1464" s="10"/>
      <c r="BU1464" s="10"/>
      <c r="BV1464" s="10"/>
      <c r="BW1464" s="10"/>
      <c r="BX1464" s="10"/>
      <c r="BY1464" s="10"/>
      <c r="BZ1464" s="10"/>
      <c r="CK1464" s="11"/>
      <c r="CL1464" s="11"/>
    </row>
    <row r="1465" spans="58:90" s="3" customFormat="1" x14ac:dyDescent="0.35">
      <c r="BF1465" s="10"/>
      <c r="BG1465" s="10"/>
      <c r="BH1465" s="10"/>
      <c r="BI1465" s="10"/>
      <c r="BJ1465" s="10"/>
      <c r="BK1465" s="10"/>
      <c r="BL1465" s="10"/>
      <c r="BM1465" s="10"/>
      <c r="BN1465" s="10"/>
      <c r="BO1465" s="10"/>
      <c r="BP1465" s="10"/>
      <c r="BQ1465" s="10"/>
      <c r="BR1465" s="10"/>
      <c r="BS1465" s="10"/>
      <c r="BT1465" s="10"/>
      <c r="BU1465" s="10"/>
      <c r="BV1465" s="10"/>
      <c r="BW1465" s="10"/>
      <c r="BX1465" s="10"/>
      <c r="BY1465" s="10"/>
      <c r="BZ1465" s="10"/>
      <c r="CK1465" s="11"/>
      <c r="CL1465" s="11"/>
    </row>
    <row r="1466" spans="58:90" s="3" customFormat="1" x14ac:dyDescent="0.35">
      <c r="BF1466" s="10"/>
      <c r="BG1466" s="10"/>
      <c r="BH1466" s="10"/>
      <c r="BI1466" s="10"/>
      <c r="BJ1466" s="10"/>
      <c r="BK1466" s="10"/>
      <c r="BL1466" s="10"/>
      <c r="BM1466" s="10"/>
      <c r="BN1466" s="10"/>
      <c r="BO1466" s="10"/>
      <c r="BP1466" s="10"/>
      <c r="BQ1466" s="10"/>
      <c r="BR1466" s="10"/>
      <c r="BS1466" s="10"/>
      <c r="BT1466" s="10"/>
      <c r="BU1466" s="10"/>
      <c r="BV1466" s="10"/>
      <c r="BW1466" s="10"/>
      <c r="BX1466" s="10"/>
      <c r="BY1466" s="10"/>
      <c r="BZ1466" s="10"/>
      <c r="CK1466" s="11"/>
      <c r="CL1466" s="11"/>
    </row>
    <row r="1467" spans="58:90" s="3" customFormat="1" x14ac:dyDescent="0.35">
      <c r="BF1467" s="10"/>
      <c r="BG1467" s="10"/>
      <c r="BH1467" s="10"/>
      <c r="BI1467" s="10"/>
      <c r="BJ1467" s="10"/>
      <c r="BK1467" s="10"/>
      <c r="BL1467" s="10"/>
      <c r="BM1467" s="10"/>
      <c r="BN1467" s="10"/>
      <c r="BO1467" s="10"/>
      <c r="BP1467" s="10"/>
      <c r="BQ1467" s="10"/>
      <c r="BR1467" s="10"/>
      <c r="BS1467" s="10"/>
      <c r="BT1467" s="10"/>
      <c r="BU1467" s="10"/>
      <c r="BV1467" s="10"/>
      <c r="BW1467" s="10"/>
      <c r="BX1467" s="10"/>
      <c r="BY1467" s="10"/>
      <c r="BZ1467" s="10"/>
      <c r="CK1467" s="11"/>
      <c r="CL1467" s="11"/>
    </row>
    <row r="1468" spans="58:90" s="3" customFormat="1" x14ac:dyDescent="0.35">
      <c r="BF1468" s="10"/>
      <c r="BG1468" s="10"/>
      <c r="BH1468" s="10"/>
      <c r="BI1468" s="10"/>
      <c r="BJ1468" s="10"/>
      <c r="BK1468" s="10"/>
      <c r="BL1468" s="10"/>
      <c r="BM1468" s="10"/>
      <c r="BN1468" s="10"/>
      <c r="BO1468" s="10"/>
      <c r="BP1468" s="10"/>
      <c r="BQ1468" s="10"/>
      <c r="BR1468" s="10"/>
      <c r="BS1468" s="10"/>
      <c r="BT1468" s="10"/>
      <c r="BU1468" s="10"/>
      <c r="BV1468" s="10"/>
      <c r="BW1468" s="10"/>
      <c r="BX1468" s="10"/>
      <c r="BY1468" s="10"/>
      <c r="BZ1468" s="10"/>
      <c r="CK1468" s="11"/>
      <c r="CL1468" s="11"/>
    </row>
    <row r="1469" spans="58:90" s="3" customFormat="1" x14ac:dyDescent="0.35">
      <c r="BF1469" s="10"/>
      <c r="BG1469" s="10"/>
      <c r="BH1469" s="10"/>
      <c r="BI1469" s="10"/>
      <c r="BJ1469" s="10"/>
      <c r="BK1469" s="10"/>
      <c r="BL1469" s="10"/>
      <c r="BM1469" s="10"/>
      <c r="BN1469" s="10"/>
      <c r="BO1469" s="10"/>
      <c r="BP1469" s="10"/>
      <c r="BQ1469" s="10"/>
      <c r="BR1469" s="10"/>
      <c r="BS1469" s="10"/>
      <c r="BT1469" s="10"/>
      <c r="BU1469" s="10"/>
      <c r="BV1469" s="10"/>
      <c r="BW1469" s="10"/>
      <c r="BX1469" s="10"/>
      <c r="BY1469" s="10"/>
      <c r="BZ1469" s="10"/>
      <c r="CK1469" s="11"/>
      <c r="CL1469" s="11"/>
    </row>
    <row r="1470" spans="58:90" s="3" customFormat="1" x14ac:dyDescent="0.35">
      <c r="BF1470" s="10"/>
      <c r="BG1470" s="10"/>
      <c r="BH1470" s="10"/>
      <c r="BI1470" s="10"/>
      <c r="BJ1470" s="10"/>
      <c r="BK1470" s="10"/>
      <c r="BL1470" s="10"/>
      <c r="BM1470" s="10"/>
      <c r="BN1470" s="10"/>
      <c r="BO1470" s="10"/>
      <c r="BP1470" s="10"/>
      <c r="BQ1470" s="10"/>
      <c r="BR1470" s="10"/>
      <c r="BS1470" s="10"/>
      <c r="BT1470" s="10"/>
      <c r="BU1470" s="10"/>
      <c r="BV1470" s="10"/>
      <c r="BW1470" s="10"/>
      <c r="BX1470" s="10"/>
      <c r="BY1470" s="10"/>
      <c r="BZ1470" s="10"/>
      <c r="CK1470" s="11"/>
      <c r="CL1470" s="11"/>
    </row>
    <row r="1471" spans="58:90" s="3" customFormat="1" x14ac:dyDescent="0.35">
      <c r="BF1471" s="10"/>
      <c r="BG1471" s="10"/>
      <c r="BH1471" s="10"/>
      <c r="BI1471" s="10"/>
      <c r="BJ1471" s="10"/>
      <c r="BK1471" s="10"/>
      <c r="BL1471" s="10"/>
      <c r="BM1471" s="10"/>
      <c r="BN1471" s="10"/>
      <c r="BO1471" s="10"/>
      <c r="BP1471" s="10"/>
      <c r="BQ1471" s="10"/>
      <c r="BR1471" s="10"/>
      <c r="BS1471" s="10"/>
      <c r="BT1471" s="10"/>
      <c r="BU1471" s="10"/>
      <c r="BV1471" s="10"/>
      <c r="BW1471" s="10"/>
      <c r="BX1471" s="10"/>
      <c r="BY1471" s="10"/>
      <c r="BZ1471" s="10"/>
      <c r="CK1471" s="11"/>
      <c r="CL1471" s="11"/>
    </row>
    <row r="1472" spans="58:90" s="3" customFormat="1" x14ac:dyDescent="0.35">
      <c r="BF1472" s="10"/>
      <c r="BG1472" s="10"/>
      <c r="BH1472" s="10"/>
      <c r="BI1472" s="10"/>
      <c r="BJ1472" s="10"/>
      <c r="BK1472" s="10"/>
      <c r="BL1472" s="10"/>
      <c r="BM1472" s="10"/>
      <c r="BN1472" s="10"/>
      <c r="BO1472" s="10"/>
      <c r="BP1472" s="10"/>
      <c r="BQ1472" s="10"/>
      <c r="BR1472" s="10"/>
      <c r="BS1472" s="10"/>
      <c r="BT1472" s="10"/>
      <c r="BU1472" s="10"/>
      <c r="BV1472" s="10"/>
      <c r="BW1472" s="10"/>
      <c r="BX1472" s="10"/>
      <c r="BY1472" s="10"/>
      <c r="BZ1472" s="10"/>
      <c r="CK1472" s="11"/>
      <c r="CL1472" s="11"/>
    </row>
    <row r="1473" spans="58:90" s="3" customFormat="1" x14ac:dyDescent="0.35">
      <c r="BF1473" s="10"/>
      <c r="BG1473" s="10"/>
      <c r="BH1473" s="10"/>
      <c r="BI1473" s="10"/>
      <c r="BJ1473" s="10"/>
      <c r="BK1473" s="10"/>
      <c r="BL1473" s="10"/>
      <c r="BM1473" s="10"/>
      <c r="BN1473" s="10"/>
      <c r="BO1473" s="10"/>
      <c r="BP1473" s="10"/>
      <c r="BQ1473" s="10"/>
      <c r="BR1473" s="10"/>
      <c r="BS1473" s="10"/>
      <c r="BT1473" s="10"/>
      <c r="BU1473" s="10"/>
      <c r="BV1473" s="10"/>
      <c r="BW1473" s="10"/>
      <c r="BX1473" s="10"/>
      <c r="BY1473" s="10"/>
      <c r="BZ1473" s="10"/>
      <c r="CK1473" s="11"/>
      <c r="CL1473" s="11"/>
    </row>
    <row r="1474" spans="58:90" s="3" customFormat="1" x14ac:dyDescent="0.35">
      <c r="BF1474" s="10"/>
      <c r="BG1474" s="10"/>
      <c r="BH1474" s="10"/>
      <c r="BI1474" s="10"/>
      <c r="BJ1474" s="10"/>
      <c r="BK1474" s="10"/>
      <c r="BL1474" s="10"/>
      <c r="BM1474" s="10"/>
      <c r="BN1474" s="10"/>
      <c r="BO1474" s="10"/>
      <c r="BP1474" s="10"/>
      <c r="BQ1474" s="10"/>
      <c r="BR1474" s="10"/>
      <c r="BS1474" s="10"/>
      <c r="BT1474" s="10"/>
      <c r="BU1474" s="10"/>
      <c r="BV1474" s="10"/>
      <c r="BW1474" s="10"/>
      <c r="BX1474" s="10"/>
      <c r="BY1474" s="10"/>
      <c r="BZ1474" s="10"/>
      <c r="CK1474" s="11"/>
      <c r="CL1474" s="11"/>
    </row>
    <row r="1475" spans="58:90" s="3" customFormat="1" x14ac:dyDescent="0.35">
      <c r="BF1475" s="10"/>
      <c r="BG1475" s="10"/>
      <c r="BH1475" s="10"/>
      <c r="BI1475" s="10"/>
      <c r="BJ1475" s="10"/>
      <c r="BK1475" s="10"/>
      <c r="BL1475" s="10"/>
      <c r="BM1475" s="10"/>
      <c r="BN1475" s="10"/>
      <c r="BO1475" s="10"/>
      <c r="BP1475" s="10"/>
      <c r="BQ1475" s="10"/>
      <c r="BR1475" s="10"/>
      <c r="BS1475" s="10"/>
      <c r="BT1475" s="10"/>
      <c r="BU1475" s="10"/>
      <c r="BV1475" s="10"/>
      <c r="BW1475" s="10"/>
      <c r="BX1475" s="10"/>
      <c r="BY1475" s="10"/>
      <c r="BZ1475" s="10"/>
      <c r="CK1475" s="11"/>
      <c r="CL1475" s="11"/>
    </row>
    <row r="1476" spans="58:90" s="3" customFormat="1" x14ac:dyDescent="0.35">
      <c r="BF1476" s="10"/>
      <c r="BG1476" s="10"/>
      <c r="BH1476" s="10"/>
      <c r="BI1476" s="10"/>
      <c r="BJ1476" s="10"/>
      <c r="BK1476" s="10"/>
      <c r="BL1476" s="10"/>
      <c r="BM1476" s="10"/>
      <c r="BN1476" s="10"/>
      <c r="BO1476" s="10"/>
      <c r="BP1476" s="10"/>
      <c r="BQ1476" s="10"/>
      <c r="BR1476" s="10"/>
      <c r="BS1476" s="10"/>
      <c r="BT1476" s="10"/>
      <c r="BU1476" s="10"/>
      <c r="BV1476" s="10"/>
      <c r="BW1476" s="10"/>
      <c r="BX1476" s="10"/>
      <c r="BY1476" s="10"/>
      <c r="BZ1476" s="10"/>
      <c r="CK1476" s="11"/>
      <c r="CL1476" s="11"/>
    </row>
    <row r="1477" spans="58:90" s="3" customFormat="1" x14ac:dyDescent="0.35">
      <c r="BF1477" s="10"/>
      <c r="BG1477" s="10"/>
      <c r="BH1477" s="10"/>
      <c r="BI1477" s="10"/>
      <c r="BJ1477" s="10"/>
      <c r="BK1477" s="10"/>
      <c r="BL1477" s="10"/>
      <c r="BM1477" s="10"/>
      <c r="BN1477" s="10"/>
      <c r="BO1477" s="10"/>
      <c r="BP1477" s="10"/>
      <c r="BQ1477" s="10"/>
      <c r="BR1477" s="10"/>
      <c r="BS1477" s="10"/>
      <c r="BT1477" s="10"/>
      <c r="BU1477" s="10"/>
      <c r="BV1477" s="10"/>
      <c r="BW1477" s="10"/>
      <c r="BX1477" s="10"/>
      <c r="BY1477" s="10"/>
      <c r="BZ1477" s="10"/>
      <c r="CK1477" s="11"/>
      <c r="CL1477" s="11"/>
    </row>
    <row r="1478" spans="58:90" s="3" customFormat="1" x14ac:dyDescent="0.35">
      <c r="BF1478" s="10"/>
      <c r="BG1478" s="10"/>
      <c r="BH1478" s="10"/>
      <c r="BI1478" s="10"/>
      <c r="BJ1478" s="10"/>
      <c r="BK1478" s="10"/>
      <c r="BL1478" s="10"/>
      <c r="BM1478" s="10"/>
      <c r="BN1478" s="10"/>
      <c r="BO1478" s="10"/>
      <c r="BP1478" s="10"/>
      <c r="BQ1478" s="10"/>
      <c r="BR1478" s="10"/>
      <c r="BS1478" s="10"/>
      <c r="BT1478" s="10"/>
      <c r="BU1478" s="10"/>
      <c r="BV1478" s="10"/>
      <c r="BW1478" s="10"/>
      <c r="BX1478" s="10"/>
      <c r="BY1478" s="10"/>
      <c r="BZ1478" s="10"/>
      <c r="CK1478" s="11"/>
      <c r="CL1478" s="11"/>
    </row>
    <row r="1479" spans="58:90" s="3" customFormat="1" x14ac:dyDescent="0.35">
      <c r="BF1479" s="10"/>
      <c r="BG1479" s="10"/>
      <c r="BH1479" s="10"/>
      <c r="BI1479" s="10"/>
      <c r="BJ1479" s="10"/>
      <c r="BK1479" s="10"/>
      <c r="BL1479" s="10"/>
      <c r="BM1479" s="10"/>
      <c r="BN1479" s="10"/>
      <c r="BO1479" s="10"/>
      <c r="BP1479" s="10"/>
      <c r="BQ1479" s="10"/>
      <c r="BR1479" s="10"/>
      <c r="BS1479" s="10"/>
      <c r="BT1479" s="10"/>
      <c r="BU1479" s="10"/>
      <c r="BV1479" s="10"/>
      <c r="BW1479" s="10"/>
      <c r="BX1479" s="10"/>
      <c r="BY1479" s="10"/>
      <c r="BZ1479" s="10"/>
      <c r="CK1479" s="11"/>
      <c r="CL1479" s="11"/>
    </row>
    <row r="1480" spans="58:90" s="3" customFormat="1" x14ac:dyDescent="0.35">
      <c r="BF1480" s="10"/>
      <c r="BG1480" s="10"/>
      <c r="BH1480" s="10"/>
      <c r="BI1480" s="10"/>
      <c r="BJ1480" s="10"/>
      <c r="BK1480" s="10"/>
      <c r="BL1480" s="10"/>
      <c r="BM1480" s="10"/>
      <c r="BN1480" s="10"/>
      <c r="BO1480" s="10"/>
      <c r="BP1480" s="10"/>
      <c r="BQ1480" s="10"/>
      <c r="BR1480" s="10"/>
      <c r="BS1480" s="10"/>
      <c r="BT1480" s="10"/>
      <c r="BU1480" s="10"/>
      <c r="BV1480" s="10"/>
      <c r="BW1480" s="10"/>
      <c r="BX1480" s="10"/>
      <c r="BY1480" s="10"/>
      <c r="BZ1480" s="10"/>
      <c r="CK1480" s="11"/>
      <c r="CL1480" s="11"/>
    </row>
    <row r="1481" spans="58:90" s="3" customFormat="1" x14ac:dyDescent="0.35">
      <c r="BF1481" s="10"/>
      <c r="BG1481" s="10"/>
      <c r="BH1481" s="10"/>
      <c r="BI1481" s="10"/>
      <c r="BJ1481" s="10"/>
      <c r="BK1481" s="10"/>
      <c r="BL1481" s="10"/>
      <c r="BM1481" s="10"/>
      <c r="BN1481" s="10"/>
      <c r="BO1481" s="10"/>
      <c r="BP1481" s="10"/>
      <c r="BQ1481" s="10"/>
      <c r="BR1481" s="10"/>
      <c r="BS1481" s="10"/>
      <c r="BT1481" s="10"/>
      <c r="BU1481" s="10"/>
      <c r="BV1481" s="10"/>
      <c r="BW1481" s="10"/>
      <c r="BX1481" s="10"/>
      <c r="BY1481" s="10"/>
      <c r="BZ1481" s="10"/>
      <c r="CK1481" s="11"/>
      <c r="CL1481" s="11"/>
    </row>
    <row r="1482" spans="58:90" s="3" customFormat="1" x14ac:dyDescent="0.35">
      <c r="BF1482" s="10"/>
      <c r="BG1482" s="10"/>
      <c r="BH1482" s="10"/>
      <c r="BI1482" s="10"/>
      <c r="BJ1482" s="10"/>
      <c r="BK1482" s="10"/>
      <c r="BL1482" s="10"/>
      <c r="BM1482" s="10"/>
      <c r="BN1482" s="10"/>
      <c r="BO1482" s="10"/>
      <c r="BP1482" s="10"/>
      <c r="BQ1482" s="10"/>
      <c r="BR1482" s="10"/>
      <c r="BS1482" s="10"/>
      <c r="BT1482" s="10"/>
      <c r="BU1482" s="10"/>
      <c r="BV1482" s="10"/>
      <c r="BW1482" s="10"/>
      <c r="BX1482" s="10"/>
      <c r="BY1482" s="10"/>
      <c r="BZ1482" s="10"/>
      <c r="CK1482" s="11"/>
      <c r="CL1482" s="11"/>
    </row>
    <row r="1483" spans="58:90" s="3" customFormat="1" x14ac:dyDescent="0.35">
      <c r="BF1483" s="10"/>
      <c r="BG1483" s="10"/>
      <c r="BH1483" s="10"/>
      <c r="BI1483" s="10"/>
      <c r="BJ1483" s="10"/>
      <c r="BK1483" s="10"/>
      <c r="BL1483" s="10"/>
      <c r="BM1483" s="10"/>
      <c r="BN1483" s="10"/>
      <c r="BO1483" s="10"/>
      <c r="BP1483" s="10"/>
      <c r="BQ1483" s="10"/>
      <c r="BR1483" s="10"/>
      <c r="BS1483" s="10"/>
      <c r="BT1483" s="10"/>
      <c r="BU1483" s="10"/>
      <c r="BV1483" s="10"/>
      <c r="BW1483" s="10"/>
      <c r="BX1483" s="10"/>
      <c r="BY1483" s="10"/>
      <c r="BZ1483" s="10"/>
      <c r="CK1483" s="11"/>
      <c r="CL1483" s="11"/>
    </row>
    <row r="1484" spans="58:90" s="3" customFormat="1" x14ac:dyDescent="0.35">
      <c r="BF1484" s="10"/>
      <c r="BG1484" s="10"/>
      <c r="BH1484" s="10"/>
      <c r="BI1484" s="10"/>
      <c r="BJ1484" s="10"/>
      <c r="BK1484" s="10"/>
      <c r="BL1484" s="10"/>
      <c r="BM1484" s="10"/>
      <c r="BN1484" s="10"/>
      <c r="BO1484" s="10"/>
      <c r="BP1484" s="10"/>
      <c r="BQ1484" s="10"/>
      <c r="BR1484" s="10"/>
      <c r="BS1484" s="10"/>
      <c r="BT1484" s="10"/>
      <c r="BU1484" s="10"/>
      <c r="BV1484" s="10"/>
      <c r="BW1484" s="10"/>
      <c r="BX1484" s="10"/>
      <c r="BY1484" s="10"/>
      <c r="BZ1484" s="10"/>
      <c r="CK1484" s="11"/>
      <c r="CL1484" s="11"/>
    </row>
    <row r="1485" spans="58:90" s="3" customFormat="1" x14ac:dyDescent="0.35">
      <c r="BF1485" s="10"/>
      <c r="BG1485" s="10"/>
      <c r="BH1485" s="10"/>
      <c r="BI1485" s="10"/>
      <c r="BJ1485" s="10"/>
      <c r="BK1485" s="10"/>
      <c r="BL1485" s="10"/>
      <c r="BM1485" s="10"/>
      <c r="BN1485" s="10"/>
      <c r="BO1485" s="10"/>
      <c r="BP1485" s="10"/>
      <c r="BQ1485" s="10"/>
      <c r="BR1485" s="10"/>
      <c r="BS1485" s="10"/>
      <c r="BT1485" s="10"/>
      <c r="BU1485" s="10"/>
      <c r="BV1485" s="10"/>
      <c r="BW1485" s="10"/>
      <c r="BX1485" s="10"/>
      <c r="BY1485" s="10"/>
      <c r="BZ1485" s="10"/>
      <c r="CK1485" s="11"/>
      <c r="CL1485" s="11"/>
    </row>
    <row r="1486" spans="58:90" s="3" customFormat="1" x14ac:dyDescent="0.35">
      <c r="BF1486" s="10"/>
      <c r="BG1486" s="10"/>
      <c r="BH1486" s="10"/>
      <c r="BI1486" s="10"/>
      <c r="BJ1486" s="10"/>
      <c r="BK1486" s="10"/>
      <c r="BL1486" s="10"/>
      <c r="BM1486" s="10"/>
      <c r="BN1486" s="10"/>
      <c r="BO1486" s="10"/>
      <c r="BP1486" s="10"/>
      <c r="BQ1486" s="10"/>
      <c r="BR1486" s="10"/>
      <c r="BS1486" s="10"/>
      <c r="BT1486" s="10"/>
      <c r="BU1486" s="10"/>
      <c r="BV1486" s="10"/>
      <c r="BW1486" s="10"/>
      <c r="BX1486" s="10"/>
      <c r="BY1486" s="10"/>
      <c r="BZ1486" s="10"/>
      <c r="CK1486" s="11"/>
      <c r="CL1486" s="11"/>
    </row>
    <row r="1487" spans="58:90" s="3" customFormat="1" x14ac:dyDescent="0.35">
      <c r="BF1487" s="10"/>
      <c r="BG1487" s="10"/>
      <c r="BH1487" s="10"/>
      <c r="BI1487" s="10"/>
      <c r="BJ1487" s="10"/>
      <c r="BK1487" s="10"/>
      <c r="BL1487" s="10"/>
      <c r="BM1487" s="10"/>
      <c r="BN1487" s="10"/>
      <c r="BO1487" s="10"/>
      <c r="BP1487" s="10"/>
      <c r="BQ1487" s="10"/>
      <c r="BR1487" s="10"/>
      <c r="BS1487" s="10"/>
      <c r="BT1487" s="10"/>
      <c r="BU1487" s="10"/>
      <c r="BV1487" s="10"/>
      <c r="BW1487" s="10"/>
      <c r="BX1487" s="10"/>
      <c r="BY1487" s="10"/>
      <c r="BZ1487" s="10"/>
      <c r="CK1487" s="11"/>
      <c r="CL1487" s="11"/>
    </row>
    <row r="1488" spans="58:90" s="3" customFormat="1" x14ac:dyDescent="0.35">
      <c r="BF1488" s="10"/>
      <c r="BG1488" s="10"/>
      <c r="BH1488" s="10"/>
      <c r="BI1488" s="10"/>
      <c r="BJ1488" s="10"/>
      <c r="BK1488" s="10"/>
      <c r="BL1488" s="10"/>
      <c r="BM1488" s="10"/>
      <c r="BN1488" s="10"/>
      <c r="BO1488" s="10"/>
      <c r="BP1488" s="10"/>
      <c r="BQ1488" s="10"/>
      <c r="BR1488" s="10"/>
      <c r="BS1488" s="10"/>
      <c r="BT1488" s="10"/>
      <c r="BU1488" s="10"/>
      <c r="BV1488" s="10"/>
      <c r="BW1488" s="10"/>
      <c r="BX1488" s="10"/>
      <c r="BY1488" s="10"/>
      <c r="BZ1488" s="10"/>
      <c r="CK1488" s="11"/>
      <c r="CL1488" s="11"/>
    </row>
    <row r="1489" spans="58:90" s="3" customFormat="1" x14ac:dyDescent="0.35">
      <c r="BF1489" s="10"/>
      <c r="BG1489" s="10"/>
      <c r="BH1489" s="10"/>
      <c r="BI1489" s="10"/>
      <c r="BJ1489" s="10"/>
      <c r="BK1489" s="10"/>
      <c r="BL1489" s="10"/>
      <c r="BM1489" s="10"/>
      <c r="BN1489" s="10"/>
      <c r="BO1489" s="10"/>
      <c r="BP1489" s="10"/>
      <c r="BQ1489" s="10"/>
      <c r="BR1489" s="10"/>
      <c r="BS1489" s="10"/>
      <c r="BT1489" s="10"/>
      <c r="BU1489" s="10"/>
      <c r="BV1489" s="10"/>
      <c r="BW1489" s="10"/>
      <c r="BX1489" s="10"/>
      <c r="BY1489" s="10"/>
      <c r="BZ1489" s="10"/>
      <c r="CK1489" s="11"/>
      <c r="CL1489" s="11"/>
    </row>
    <row r="1490" spans="58:90" s="3" customFormat="1" x14ac:dyDescent="0.35">
      <c r="BF1490" s="10"/>
      <c r="BG1490" s="10"/>
      <c r="BH1490" s="10"/>
      <c r="BI1490" s="10"/>
      <c r="BJ1490" s="10"/>
      <c r="BK1490" s="10"/>
      <c r="BL1490" s="10"/>
      <c r="BM1490" s="10"/>
      <c r="BN1490" s="10"/>
      <c r="BO1490" s="10"/>
      <c r="BP1490" s="10"/>
      <c r="BQ1490" s="10"/>
      <c r="BR1490" s="10"/>
      <c r="BS1490" s="10"/>
      <c r="BT1490" s="10"/>
      <c r="BU1490" s="10"/>
      <c r="BV1490" s="10"/>
      <c r="BW1490" s="10"/>
      <c r="BX1490" s="10"/>
      <c r="BY1490" s="10"/>
      <c r="BZ1490" s="10"/>
      <c r="CK1490" s="11"/>
      <c r="CL1490" s="11"/>
    </row>
    <row r="1491" spans="58:90" s="3" customFormat="1" x14ac:dyDescent="0.35">
      <c r="BF1491" s="10"/>
      <c r="BG1491" s="10"/>
      <c r="BH1491" s="10"/>
      <c r="BI1491" s="10"/>
      <c r="BJ1491" s="10"/>
      <c r="BK1491" s="10"/>
      <c r="BL1491" s="10"/>
      <c r="BM1491" s="10"/>
      <c r="BN1491" s="10"/>
      <c r="BO1491" s="10"/>
      <c r="BP1491" s="10"/>
      <c r="BQ1491" s="10"/>
      <c r="BR1491" s="10"/>
      <c r="BS1491" s="10"/>
      <c r="BT1491" s="10"/>
      <c r="BU1491" s="10"/>
      <c r="BV1491" s="10"/>
      <c r="BW1491" s="10"/>
      <c r="BX1491" s="10"/>
      <c r="BY1491" s="10"/>
      <c r="BZ1491" s="10"/>
      <c r="CK1491" s="11"/>
      <c r="CL1491" s="11"/>
    </row>
    <row r="1492" spans="58:90" s="3" customFormat="1" x14ac:dyDescent="0.35">
      <c r="BF1492" s="10"/>
      <c r="BG1492" s="10"/>
      <c r="BH1492" s="10"/>
      <c r="BI1492" s="10"/>
      <c r="BJ1492" s="10"/>
      <c r="BK1492" s="10"/>
      <c r="BL1492" s="10"/>
      <c r="BM1492" s="10"/>
      <c r="BN1492" s="10"/>
      <c r="BO1492" s="10"/>
      <c r="BP1492" s="10"/>
      <c r="BQ1492" s="10"/>
      <c r="BR1492" s="10"/>
      <c r="BS1492" s="10"/>
      <c r="BT1492" s="10"/>
      <c r="BU1492" s="10"/>
      <c r="BV1492" s="10"/>
      <c r="BW1492" s="10"/>
      <c r="BX1492" s="10"/>
      <c r="BY1492" s="10"/>
      <c r="BZ1492" s="10"/>
      <c r="CK1492" s="11"/>
      <c r="CL1492" s="11"/>
    </row>
    <row r="1493" spans="58:90" s="3" customFormat="1" x14ac:dyDescent="0.35">
      <c r="BF1493" s="10"/>
      <c r="BG1493" s="10"/>
      <c r="BH1493" s="10"/>
      <c r="BI1493" s="10"/>
      <c r="BJ1493" s="10"/>
      <c r="BK1493" s="10"/>
      <c r="BL1493" s="10"/>
      <c r="BM1493" s="10"/>
      <c r="BN1493" s="10"/>
      <c r="BO1493" s="10"/>
      <c r="BP1493" s="10"/>
      <c r="BQ1493" s="10"/>
      <c r="BR1493" s="10"/>
      <c r="BS1493" s="10"/>
      <c r="BT1493" s="10"/>
      <c r="BU1493" s="10"/>
      <c r="BV1493" s="10"/>
      <c r="BW1493" s="10"/>
      <c r="BX1493" s="10"/>
      <c r="BY1493" s="10"/>
      <c r="BZ1493" s="10"/>
      <c r="CK1493" s="11"/>
      <c r="CL1493" s="11"/>
    </row>
    <row r="1494" spans="58:90" s="3" customFormat="1" x14ac:dyDescent="0.35">
      <c r="BF1494" s="10"/>
      <c r="BG1494" s="10"/>
      <c r="BH1494" s="10"/>
      <c r="BI1494" s="10"/>
      <c r="BJ1494" s="10"/>
      <c r="BK1494" s="10"/>
      <c r="BL1494" s="10"/>
      <c r="BM1494" s="10"/>
      <c r="BN1494" s="10"/>
      <c r="BO1494" s="10"/>
      <c r="BP1494" s="10"/>
      <c r="BQ1494" s="10"/>
      <c r="BR1494" s="10"/>
      <c r="BS1494" s="10"/>
      <c r="BT1494" s="10"/>
      <c r="BU1494" s="10"/>
      <c r="BV1494" s="10"/>
      <c r="BW1494" s="10"/>
      <c r="BX1494" s="10"/>
      <c r="BY1494" s="10"/>
      <c r="BZ1494" s="10"/>
      <c r="CK1494" s="11"/>
      <c r="CL1494" s="11"/>
    </row>
    <row r="1495" spans="58:90" s="3" customFormat="1" x14ac:dyDescent="0.35">
      <c r="BF1495" s="10"/>
      <c r="BG1495" s="10"/>
      <c r="BH1495" s="10"/>
      <c r="BI1495" s="10"/>
      <c r="BJ1495" s="10"/>
      <c r="BK1495" s="10"/>
      <c r="BL1495" s="10"/>
      <c r="BM1495" s="10"/>
      <c r="BN1495" s="10"/>
      <c r="BO1495" s="10"/>
      <c r="BP1495" s="10"/>
      <c r="BQ1495" s="10"/>
      <c r="BR1495" s="10"/>
      <c r="BS1495" s="10"/>
      <c r="BT1495" s="10"/>
      <c r="BU1495" s="10"/>
      <c r="BV1495" s="10"/>
      <c r="BW1495" s="10"/>
      <c r="BX1495" s="10"/>
      <c r="BY1495" s="10"/>
      <c r="BZ1495" s="10"/>
      <c r="CK1495" s="11"/>
      <c r="CL1495" s="11"/>
    </row>
    <row r="1496" spans="58:90" s="3" customFormat="1" x14ac:dyDescent="0.35">
      <c r="BF1496" s="10"/>
      <c r="BG1496" s="10"/>
      <c r="BH1496" s="10"/>
      <c r="BI1496" s="10"/>
      <c r="BJ1496" s="10"/>
      <c r="BK1496" s="10"/>
      <c r="BL1496" s="10"/>
      <c r="BM1496" s="10"/>
      <c r="BN1496" s="10"/>
      <c r="BO1496" s="10"/>
      <c r="BP1496" s="10"/>
      <c r="BQ1496" s="10"/>
      <c r="BR1496" s="10"/>
      <c r="BS1496" s="10"/>
      <c r="BT1496" s="10"/>
      <c r="BU1496" s="10"/>
      <c r="BV1496" s="10"/>
      <c r="BW1496" s="10"/>
      <c r="BX1496" s="10"/>
      <c r="BY1496" s="10"/>
      <c r="BZ1496" s="10"/>
      <c r="CK1496" s="11"/>
      <c r="CL1496" s="11"/>
    </row>
    <row r="1497" spans="58:90" s="3" customFormat="1" x14ac:dyDescent="0.35">
      <c r="BF1497" s="10"/>
      <c r="BG1497" s="10"/>
      <c r="BH1497" s="10"/>
      <c r="BI1497" s="10"/>
      <c r="BJ1497" s="10"/>
      <c r="BK1497" s="10"/>
      <c r="BL1497" s="10"/>
      <c r="BM1497" s="10"/>
      <c r="BN1497" s="10"/>
      <c r="BO1497" s="10"/>
      <c r="BP1497" s="10"/>
      <c r="BQ1497" s="10"/>
      <c r="BR1497" s="10"/>
      <c r="BS1497" s="10"/>
      <c r="BT1497" s="10"/>
      <c r="BU1497" s="10"/>
      <c r="BV1497" s="10"/>
      <c r="BW1497" s="10"/>
      <c r="BX1497" s="10"/>
      <c r="BY1497" s="10"/>
      <c r="BZ1497" s="10"/>
      <c r="CK1497" s="11"/>
      <c r="CL1497" s="11"/>
    </row>
    <row r="1498" spans="58:90" s="3" customFormat="1" x14ac:dyDescent="0.35">
      <c r="BF1498" s="10"/>
      <c r="BG1498" s="10"/>
      <c r="BH1498" s="10"/>
      <c r="BI1498" s="10"/>
      <c r="BJ1498" s="10"/>
      <c r="BK1498" s="10"/>
      <c r="BL1498" s="10"/>
      <c r="BM1498" s="10"/>
      <c r="BN1498" s="10"/>
      <c r="BO1498" s="10"/>
      <c r="BP1498" s="10"/>
      <c r="BQ1498" s="10"/>
      <c r="BR1498" s="10"/>
      <c r="BS1498" s="10"/>
      <c r="BT1498" s="10"/>
      <c r="BU1498" s="10"/>
      <c r="BV1498" s="10"/>
      <c r="BW1498" s="10"/>
      <c r="BX1498" s="10"/>
      <c r="BY1498" s="10"/>
      <c r="BZ1498" s="10"/>
      <c r="CK1498" s="11"/>
      <c r="CL1498" s="11"/>
    </row>
    <row r="1499" spans="58:90" s="3" customFormat="1" x14ac:dyDescent="0.35">
      <c r="BF1499" s="10"/>
      <c r="BG1499" s="10"/>
      <c r="BH1499" s="10"/>
      <c r="BI1499" s="10"/>
      <c r="BJ1499" s="10"/>
      <c r="BK1499" s="10"/>
      <c r="BL1499" s="10"/>
      <c r="BM1499" s="10"/>
      <c r="BN1499" s="10"/>
      <c r="BO1499" s="10"/>
      <c r="BP1499" s="10"/>
      <c r="BQ1499" s="10"/>
      <c r="BR1499" s="10"/>
      <c r="BS1499" s="10"/>
      <c r="BT1499" s="10"/>
      <c r="BU1499" s="10"/>
      <c r="BV1499" s="10"/>
      <c r="BW1499" s="10"/>
      <c r="BX1499" s="10"/>
      <c r="BY1499" s="10"/>
      <c r="BZ1499" s="10"/>
      <c r="CK1499" s="11"/>
      <c r="CL1499" s="11"/>
    </row>
    <row r="1500" spans="58:90" s="3" customFormat="1" x14ac:dyDescent="0.35">
      <c r="BF1500" s="10"/>
      <c r="BG1500" s="10"/>
      <c r="BH1500" s="10"/>
      <c r="BI1500" s="10"/>
      <c r="BJ1500" s="10"/>
      <c r="BK1500" s="10"/>
      <c r="BL1500" s="10"/>
      <c r="BM1500" s="10"/>
      <c r="BN1500" s="10"/>
      <c r="BO1500" s="10"/>
      <c r="BP1500" s="10"/>
      <c r="BQ1500" s="10"/>
      <c r="BR1500" s="10"/>
      <c r="BS1500" s="10"/>
      <c r="BT1500" s="10"/>
      <c r="BU1500" s="10"/>
      <c r="BV1500" s="10"/>
      <c r="BW1500" s="10"/>
      <c r="BX1500" s="10"/>
      <c r="BY1500" s="10"/>
      <c r="BZ1500" s="10"/>
      <c r="CK1500" s="11"/>
      <c r="CL1500" s="11"/>
    </row>
    <row r="1501" spans="58:90" s="3" customFormat="1" x14ac:dyDescent="0.35">
      <c r="BF1501" s="10"/>
      <c r="BG1501" s="10"/>
      <c r="BH1501" s="10"/>
      <c r="BI1501" s="10"/>
      <c r="BJ1501" s="10"/>
      <c r="BK1501" s="10"/>
      <c r="BL1501" s="10"/>
      <c r="BM1501" s="10"/>
      <c r="BN1501" s="10"/>
      <c r="BO1501" s="10"/>
      <c r="BP1501" s="10"/>
      <c r="BQ1501" s="10"/>
      <c r="BR1501" s="10"/>
      <c r="BS1501" s="10"/>
      <c r="BT1501" s="10"/>
      <c r="BU1501" s="10"/>
      <c r="BV1501" s="10"/>
      <c r="BW1501" s="10"/>
      <c r="BX1501" s="10"/>
      <c r="BY1501" s="10"/>
      <c r="BZ1501" s="10"/>
      <c r="CK1501" s="11"/>
      <c r="CL1501" s="11"/>
    </row>
    <row r="1502" spans="58:90" s="3" customFormat="1" x14ac:dyDescent="0.35">
      <c r="BF1502" s="10"/>
      <c r="BG1502" s="10"/>
      <c r="BH1502" s="10"/>
      <c r="BI1502" s="10"/>
      <c r="BJ1502" s="10"/>
      <c r="BK1502" s="10"/>
      <c r="BL1502" s="10"/>
      <c r="BM1502" s="10"/>
      <c r="BN1502" s="10"/>
      <c r="BO1502" s="10"/>
      <c r="BP1502" s="10"/>
      <c r="BQ1502" s="10"/>
      <c r="BR1502" s="10"/>
      <c r="BS1502" s="10"/>
      <c r="BT1502" s="10"/>
      <c r="BU1502" s="10"/>
      <c r="BV1502" s="10"/>
      <c r="BW1502" s="10"/>
      <c r="BX1502" s="10"/>
      <c r="BY1502" s="10"/>
      <c r="BZ1502" s="10"/>
      <c r="CK1502" s="11"/>
      <c r="CL1502" s="11"/>
    </row>
  </sheetData>
  <mergeCells count="28">
    <mergeCell ref="EB99:EC99"/>
    <mergeCell ref="EF97:EG97"/>
    <mergeCell ref="DH98:DI98"/>
    <mergeCell ref="DK97:DL97"/>
    <mergeCell ref="DN99:DO99"/>
    <mergeCell ref="DQ97:DR97"/>
    <mergeCell ref="BZ97:CA97"/>
    <mergeCell ref="DU100:DV100"/>
    <mergeCell ref="DY97:DZ97"/>
    <mergeCell ref="CI97:CJ97"/>
    <mergeCell ref="CO99:CP99"/>
    <mergeCell ref="CV100:CW100"/>
    <mergeCell ref="CV97:CW97"/>
    <mergeCell ref="CZ100:DA100"/>
    <mergeCell ref="DC97:DD97"/>
    <mergeCell ref="CC99:CD99"/>
    <mergeCell ref="E97:F97"/>
    <mergeCell ref="H96:I96"/>
    <mergeCell ref="K95:L95"/>
    <mergeCell ref="N99:O99"/>
    <mergeCell ref="AL100:AM100"/>
    <mergeCell ref="Y98:Z98"/>
    <mergeCell ref="R93:S93"/>
    <mergeCell ref="AC94:AD94"/>
    <mergeCell ref="AF94:AG94"/>
    <mergeCell ref="AI95:AJ95"/>
    <mergeCell ref="B94:C94"/>
    <mergeCell ref="U94:V9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0"/>
  <sheetViews>
    <sheetView workbookViewId="0">
      <selection activeCell="F35" sqref="F35"/>
    </sheetView>
  </sheetViews>
  <sheetFormatPr defaultRowHeight="14.5" x14ac:dyDescent="0.35"/>
  <cols>
    <col min="1" max="2" width="9.1796875" style="3"/>
    <col min="3" max="3" width="21.26953125" style="3" customWidth="1"/>
  </cols>
  <sheetData>
    <row r="1" spans="1:3" ht="18.5" x14ac:dyDescent="0.45">
      <c r="A1" s="60" t="s">
        <v>243</v>
      </c>
      <c r="B1" s="60"/>
      <c r="C1" s="60" t="s">
        <v>499</v>
      </c>
    </row>
    <row r="2" spans="1:3" x14ac:dyDescent="0.35">
      <c r="A2" s="3" t="s">
        <v>500</v>
      </c>
      <c r="C2" s="3">
        <v>2</v>
      </c>
    </row>
    <row r="3" spans="1:3" x14ac:dyDescent="0.35">
      <c r="A3" s="3" t="s">
        <v>501</v>
      </c>
      <c r="C3" s="3">
        <v>2</v>
      </c>
    </row>
    <row r="4" spans="1:3" x14ac:dyDescent="0.35">
      <c r="A4" s="3" t="s">
        <v>502</v>
      </c>
      <c r="C4" s="3">
        <v>4</v>
      </c>
    </row>
    <row r="5" spans="1:3" x14ac:dyDescent="0.35">
      <c r="A5" s="3" t="s">
        <v>503</v>
      </c>
      <c r="C5" s="3">
        <v>1</v>
      </c>
    </row>
    <row r="6" spans="1:3" x14ac:dyDescent="0.35">
      <c r="A6" s="3" t="s">
        <v>504</v>
      </c>
      <c r="C6" s="3">
        <v>6</v>
      </c>
    </row>
    <row r="7" spans="1:3" x14ac:dyDescent="0.35">
      <c r="A7" s="3" t="s">
        <v>505</v>
      </c>
      <c r="C7" s="3">
        <v>1</v>
      </c>
    </row>
    <row r="8" spans="1:3" x14ac:dyDescent="0.35">
      <c r="A8" s="3" t="s">
        <v>506</v>
      </c>
      <c r="C8" s="3">
        <v>5</v>
      </c>
    </row>
    <row r="9" spans="1:3" x14ac:dyDescent="0.35">
      <c r="A9" s="3" t="s">
        <v>507</v>
      </c>
      <c r="C9" s="3">
        <v>2</v>
      </c>
    </row>
    <row r="10" spans="1:3" x14ac:dyDescent="0.35">
      <c r="A10" s="3" t="s">
        <v>508</v>
      </c>
      <c r="C10" s="3">
        <v>1</v>
      </c>
    </row>
    <row r="11" spans="1:3" x14ac:dyDescent="0.35">
      <c r="A11" s="3" t="s">
        <v>509</v>
      </c>
      <c r="C11" s="3">
        <v>1</v>
      </c>
    </row>
    <row r="12" spans="1:3" x14ac:dyDescent="0.35">
      <c r="A12" s="3" t="s">
        <v>510</v>
      </c>
      <c r="C12" s="3">
        <v>5</v>
      </c>
    </row>
    <row r="13" spans="1:3" x14ac:dyDescent="0.35">
      <c r="A13" s="3" t="s">
        <v>511</v>
      </c>
      <c r="C13" s="3">
        <v>5</v>
      </c>
    </row>
    <row r="14" spans="1:3" x14ac:dyDescent="0.35">
      <c r="A14" s="3" t="s">
        <v>512</v>
      </c>
      <c r="C14" s="3">
        <v>1</v>
      </c>
    </row>
    <row r="15" spans="1:3" x14ac:dyDescent="0.35">
      <c r="A15" s="3" t="s">
        <v>513</v>
      </c>
      <c r="C15" s="3">
        <v>1</v>
      </c>
    </row>
    <row r="16" spans="1:3" x14ac:dyDescent="0.35">
      <c r="A16" s="3" t="s">
        <v>514</v>
      </c>
      <c r="C16" s="3">
        <v>1</v>
      </c>
    </row>
    <row r="17" spans="1:3" x14ac:dyDescent="0.35">
      <c r="A17" s="3" t="s">
        <v>515</v>
      </c>
      <c r="C17" s="3">
        <v>5</v>
      </c>
    </row>
    <row r="18" spans="1:3" x14ac:dyDescent="0.35">
      <c r="A18" s="3" t="s">
        <v>516</v>
      </c>
      <c r="C18" s="3">
        <v>2</v>
      </c>
    </row>
    <row r="19" spans="1:3" x14ac:dyDescent="0.35">
      <c r="A19" s="3" t="s">
        <v>517</v>
      </c>
      <c r="C19" s="3">
        <v>6</v>
      </c>
    </row>
    <row r="20" spans="1:3" x14ac:dyDescent="0.35">
      <c r="A20" s="3" t="s">
        <v>518</v>
      </c>
      <c r="C20" s="3">
        <v>1</v>
      </c>
    </row>
    <row r="21" spans="1:3" x14ac:dyDescent="0.35">
      <c r="A21" s="3" t="s">
        <v>519</v>
      </c>
      <c r="C21" s="3">
        <v>5</v>
      </c>
    </row>
    <row r="22" spans="1:3" x14ac:dyDescent="0.35">
      <c r="A22" s="3" t="s">
        <v>520</v>
      </c>
      <c r="C22" s="3">
        <v>5</v>
      </c>
    </row>
    <row r="23" spans="1:3" x14ac:dyDescent="0.35">
      <c r="A23" s="3" t="s">
        <v>521</v>
      </c>
      <c r="C23" s="3">
        <v>6</v>
      </c>
    </row>
    <row r="24" spans="1:3" x14ac:dyDescent="0.35">
      <c r="A24" s="3" t="s">
        <v>522</v>
      </c>
      <c r="C24" s="3">
        <v>6</v>
      </c>
    </row>
    <row r="25" spans="1:3" x14ac:dyDescent="0.35">
      <c r="A25" s="3" t="s">
        <v>523</v>
      </c>
      <c r="C25" s="3">
        <v>3</v>
      </c>
    </row>
    <row r="26" spans="1:3" x14ac:dyDescent="0.35">
      <c r="A26" s="3" t="s">
        <v>524</v>
      </c>
      <c r="C26" s="3">
        <v>1</v>
      </c>
    </row>
    <row r="27" spans="1:3" x14ac:dyDescent="0.35">
      <c r="A27" s="3" t="s">
        <v>525</v>
      </c>
      <c r="C27" s="3">
        <v>6</v>
      </c>
    </row>
    <row r="28" spans="1:3" x14ac:dyDescent="0.35">
      <c r="A28" s="3" t="s">
        <v>526</v>
      </c>
      <c r="C28" s="3">
        <v>1</v>
      </c>
    </row>
    <row r="29" spans="1:3" x14ac:dyDescent="0.35">
      <c r="A29" s="3" t="s">
        <v>527</v>
      </c>
      <c r="C29" s="3">
        <v>2</v>
      </c>
    </row>
    <row r="30" spans="1:3" x14ac:dyDescent="0.35">
      <c r="A30" s="3" t="s">
        <v>528</v>
      </c>
      <c r="C30" s="3">
        <v>3</v>
      </c>
    </row>
    <row r="31" spans="1:3" x14ac:dyDescent="0.35">
      <c r="A31" s="3" t="s">
        <v>529</v>
      </c>
      <c r="C31" s="3">
        <v>4</v>
      </c>
    </row>
    <row r="32" spans="1:3" x14ac:dyDescent="0.35">
      <c r="A32" s="3" t="s">
        <v>530</v>
      </c>
      <c r="C32" s="3">
        <v>1</v>
      </c>
    </row>
    <row r="33" spans="1:3" x14ac:dyDescent="0.35">
      <c r="A33" s="3" t="s">
        <v>531</v>
      </c>
      <c r="C33" s="3">
        <v>5</v>
      </c>
    </row>
    <row r="34" spans="1:3" x14ac:dyDescent="0.35">
      <c r="A34" s="3" t="s">
        <v>532</v>
      </c>
      <c r="C34" s="3">
        <v>6</v>
      </c>
    </row>
    <row r="35" spans="1:3" x14ac:dyDescent="0.35">
      <c r="A35" s="3" t="s">
        <v>533</v>
      </c>
      <c r="C35" s="3">
        <v>3</v>
      </c>
    </row>
    <row r="36" spans="1:3" x14ac:dyDescent="0.35">
      <c r="A36" s="3" t="s">
        <v>534</v>
      </c>
      <c r="C36" s="3">
        <v>1</v>
      </c>
    </row>
    <row r="37" spans="1:3" x14ac:dyDescent="0.35">
      <c r="A37" s="3" t="s">
        <v>535</v>
      </c>
      <c r="C37" s="3">
        <v>3</v>
      </c>
    </row>
    <row r="38" spans="1:3" x14ac:dyDescent="0.35">
      <c r="A38" s="3" t="s">
        <v>536</v>
      </c>
      <c r="C38" s="3">
        <v>3</v>
      </c>
    </row>
    <row r="39" spans="1:3" x14ac:dyDescent="0.35">
      <c r="A39" s="3" t="s">
        <v>537</v>
      </c>
      <c r="C39" s="3">
        <v>5</v>
      </c>
    </row>
    <row r="40" spans="1:3" x14ac:dyDescent="0.35">
      <c r="A40" s="3" t="s">
        <v>538</v>
      </c>
      <c r="C40" s="3">
        <v>5</v>
      </c>
    </row>
    <row r="41" spans="1:3" x14ac:dyDescent="0.35">
      <c r="A41" s="3" t="s">
        <v>539</v>
      </c>
      <c r="C41" s="3">
        <v>3</v>
      </c>
    </row>
    <row r="42" spans="1:3" x14ac:dyDescent="0.35">
      <c r="A42" s="3" t="s">
        <v>540</v>
      </c>
      <c r="C42" s="3">
        <v>3</v>
      </c>
    </row>
    <row r="43" spans="1:3" x14ac:dyDescent="0.35">
      <c r="A43" s="3" t="s">
        <v>541</v>
      </c>
      <c r="C43" s="3">
        <v>3</v>
      </c>
    </row>
    <row r="44" spans="1:3" ht="15" thickBot="1" x14ac:dyDescent="0.4">
      <c r="A44" s="3" t="s">
        <v>542</v>
      </c>
      <c r="C44" s="3">
        <v>5</v>
      </c>
    </row>
    <row r="45" spans="1:3" ht="15.5" x14ac:dyDescent="0.35">
      <c r="B45" s="17" t="s">
        <v>543</v>
      </c>
      <c r="C45" s="18">
        <f>COUNTIF(C2:C44,1)</f>
        <v>12</v>
      </c>
    </row>
    <row r="46" spans="1:3" ht="15.5" x14ac:dyDescent="0.35">
      <c r="B46" s="36" t="s">
        <v>544</v>
      </c>
      <c r="C46" s="38">
        <f>COUNTIF(C2:C44,2)</f>
        <v>5</v>
      </c>
    </row>
    <row r="47" spans="1:3" ht="15.5" x14ac:dyDescent="0.35">
      <c r="B47" s="36" t="s">
        <v>545</v>
      </c>
      <c r="C47" s="38">
        <f>COUNTIF(C2:C44,3)</f>
        <v>8</v>
      </c>
    </row>
    <row r="48" spans="1:3" ht="15.5" x14ac:dyDescent="0.35">
      <c r="B48" s="36" t="s">
        <v>546</v>
      </c>
      <c r="C48" s="38">
        <f>COUNTIF(C2:C44,4)</f>
        <v>2</v>
      </c>
    </row>
    <row r="49" spans="2:3" ht="15.5" x14ac:dyDescent="0.35">
      <c r="B49" s="36" t="s">
        <v>547</v>
      </c>
      <c r="C49" s="38">
        <f>COUNTIF(C2:C44,5)</f>
        <v>10</v>
      </c>
    </row>
    <row r="50" spans="2:3" ht="16" thickBot="1" x14ac:dyDescent="0.4">
      <c r="B50" s="43" t="s">
        <v>548</v>
      </c>
      <c r="C50" s="44">
        <f>COUNTIF(C2:C44,6)</f>
        <v>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82"/>
  <sheetViews>
    <sheetView topLeftCell="B1" workbookViewId="0">
      <selection activeCell="K1" sqref="A1:XFD82"/>
    </sheetView>
  </sheetViews>
  <sheetFormatPr defaultRowHeight="14.5" x14ac:dyDescent="0.35"/>
  <cols>
    <col min="7" max="7" width="25.54296875" bestFit="1" customWidth="1"/>
    <col min="10" max="10" width="30.1796875" bestFit="1" customWidth="1"/>
    <col min="13" max="13" width="46.81640625" bestFit="1" customWidth="1"/>
    <col min="14" max="14" width="12.7265625" style="1" customWidth="1"/>
    <col min="16" max="16" width="15.1796875" bestFit="1" customWidth="1"/>
    <col min="22" max="22" width="18.26953125" bestFit="1" customWidth="1"/>
    <col min="25" max="25" width="17" bestFit="1" customWidth="1"/>
    <col min="28" max="28" width="32.26953125" bestFit="1" customWidth="1"/>
    <col min="31" max="31" width="51.1796875" bestFit="1" customWidth="1"/>
    <col min="34" max="34" width="123.54296875" customWidth="1"/>
    <col min="37" max="37" width="16.453125" style="2" bestFit="1" customWidth="1"/>
    <col min="39" max="39" width="9.1796875" style="2"/>
    <col min="40" max="40" width="31" bestFit="1" customWidth="1"/>
    <col min="46" max="46" width="70.7265625" bestFit="1" customWidth="1"/>
    <col min="49" max="49" width="67" bestFit="1" customWidth="1"/>
    <col min="52" max="52" width="107.26953125" bestFit="1" customWidth="1"/>
    <col min="55" max="55" width="94" bestFit="1" customWidth="1"/>
    <col min="58" max="58" width="70.453125" bestFit="1" customWidth="1"/>
    <col min="61" max="61" width="57.1796875" bestFit="1" customWidth="1"/>
    <col min="65" max="65" width="105.26953125" bestFit="1" customWidth="1"/>
  </cols>
  <sheetData>
    <row r="1" spans="1:66" s="3" customFormat="1" ht="15.75" customHeight="1" x14ac:dyDescent="0.35">
      <c r="A1" s="4" t="s">
        <v>64</v>
      </c>
      <c r="D1" s="4" t="s">
        <v>65</v>
      </c>
      <c r="G1" s="4" t="s">
        <v>118</v>
      </c>
      <c r="J1" s="4" t="s">
        <v>122</v>
      </c>
      <c r="M1" s="4" t="s">
        <v>123</v>
      </c>
      <c r="N1" s="4"/>
      <c r="P1" s="4" t="s">
        <v>67</v>
      </c>
      <c r="Q1" s="61"/>
      <c r="S1" s="4" t="s">
        <v>133</v>
      </c>
      <c r="V1" s="4" t="s">
        <v>69</v>
      </c>
      <c r="Y1" s="4" t="s">
        <v>70</v>
      </c>
      <c r="AB1" s="4" t="s">
        <v>137</v>
      </c>
      <c r="AE1" s="4" t="s">
        <v>73</v>
      </c>
      <c r="AF1" s="3">
        <v>1</v>
      </c>
      <c r="AH1" s="4" t="s">
        <v>158</v>
      </c>
      <c r="AK1" s="4" t="s">
        <v>179</v>
      </c>
      <c r="AN1" s="4" t="s">
        <v>180</v>
      </c>
      <c r="AQ1" s="4" t="s">
        <v>181</v>
      </c>
      <c r="AT1" s="4" t="s">
        <v>183</v>
      </c>
      <c r="AU1" s="62" t="s">
        <v>184</v>
      </c>
      <c r="AW1" s="4" t="s">
        <v>198</v>
      </c>
      <c r="AX1" s="63" t="s">
        <v>200</v>
      </c>
      <c r="AZ1" s="4" t="s">
        <v>207</v>
      </c>
      <c r="BA1" s="63" t="s">
        <v>208</v>
      </c>
      <c r="BC1" s="4" t="s">
        <v>218</v>
      </c>
      <c r="BD1" s="63" t="s">
        <v>219</v>
      </c>
      <c r="BF1" s="4" t="s">
        <v>231</v>
      </c>
      <c r="BG1" s="63" t="s">
        <v>233</v>
      </c>
      <c r="BI1" s="4" t="s">
        <v>232</v>
      </c>
      <c r="BJ1" s="63" t="s">
        <v>234</v>
      </c>
      <c r="BM1" s="4" t="s">
        <v>240</v>
      </c>
      <c r="BN1" s="63" t="s">
        <v>241</v>
      </c>
    </row>
    <row r="2" spans="1:66" s="3" customFormat="1" x14ac:dyDescent="0.35">
      <c r="A2" s="3" t="s">
        <v>1</v>
      </c>
      <c r="B2" s="3">
        <v>1</v>
      </c>
      <c r="D2" s="3" t="s">
        <v>5</v>
      </c>
      <c r="E2" s="3">
        <v>1</v>
      </c>
      <c r="G2" s="3" t="s">
        <v>119</v>
      </c>
      <c r="H2" s="3">
        <v>1</v>
      </c>
      <c r="J2" s="3" t="s">
        <v>119</v>
      </c>
      <c r="K2" s="3">
        <v>1</v>
      </c>
      <c r="M2" s="3" t="s">
        <v>124</v>
      </c>
      <c r="N2" s="3">
        <v>1</v>
      </c>
      <c r="P2" s="61" t="s">
        <v>131</v>
      </c>
      <c r="Q2" s="61">
        <v>1</v>
      </c>
      <c r="S2" s="3">
        <v>1</v>
      </c>
      <c r="T2" s="3">
        <v>1</v>
      </c>
      <c r="V2" s="3" t="s">
        <v>135</v>
      </c>
      <c r="W2" s="3">
        <v>1</v>
      </c>
      <c r="Y2" s="3" t="s">
        <v>135</v>
      </c>
      <c r="Z2" s="3">
        <v>1</v>
      </c>
      <c r="AB2" s="3" t="s">
        <v>138</v>
      </c>
      <c r="AC2" s="3">
        <v>1</v>
      </c>
      <c r="AE2" s="3" t="s">
        <v>142</v>
      </c>
      <c r="AF2" s="3">
        <v>2</v>
      </c>
      <c r="AH2" s="3" t="s">
        <v>149</v>
      </c>
      <c r="AI2" s="3" t="s">
        <v>74</v>
      </c>
      <c r="AK2" s="61" t="s">
        <v>178</v>
      </c>
      <c r="AL2" s="3">
        <v>1</v>
      </c>
      <c r="AN2" s="3" t="s">
        <v>159</v>
      </c>
      <c r="AO2" s="3" t="s">
        <v>83</v>
      </c>
      <c r="AQ2" s="3" t="s">
        <v>57</v>
      </c>
      <c r="AR2" s="3">
        <v>1</v>
      </c>
      <c r="AT2" s="4" t="s">
        <v>185</v>
      </c>
      <c r="AU2" s="63" t="s">
        <v>103</v>
      </c>
      <c r="AW2" s="4" t="s">
        <v>199</v>
      </c>
      <c r="AX2" s="63" t="s">
        <v>105</v>
      </c>
      <c r="AZ2" s="4" t="s">
        <v>185</v>
      </c>
      <c r="BA2" s="63" t="s">
        <v>107</v>
      </c>
      <c r="BC2" s="4" t="s">
        <v>185</v>
      </c>
      <c r="BD2" s="63" t="s">
        <v>109</v>
      </c>
      <c r="BF2" s="4" t="s">
        <v>185</v>
      </c>
      <c r="BG2" s="63" t="s">
        <v>111</v>
      </c>
      <c r="BI2" s="4" t="s">
        <v>185</v>
      </c>
      <c r="BJ2" s="63" t="s">
        <v>113</v>
      </c>
      <c r="BM2" s="4" t="s">
        <v>185</v>
      </c>
      <c r="BN2" s="63" t="s">
        <v>115</v>
      </c>
    </row>
    <row r="3" spans="1:66" s="3" customFormat="1" x14ac:dyDescent="0.35">
      <c r="A3" s="3" t="s">
        <v>3</v>
      </c>
      <c r="B3" s="3">
        <v>2</v>
      </c>
      <c r="D3" s="3" t="s">
        <v>6</v>
      </c>
      <c r="E3" s="3">
        <v>2</v>
      </c>
      <c r="G3" s="3" t="s">
        <v>120</v>
      </c>
      <c r="H3" s="3">
        <v>2</v>
      </c>
      <c r="J3" s="3" t="s">
        <v>120</v>
      </c>
      <c r="K3" s="3">
        <v>2</v>
      </c>
      <c r="M3" s="3" t="s">
        <v>127</v>
      </c>
      <c r="N3" s="3">
        <v>2</v>
      </c>
      <c r="P3" s="61" t="s">
        <v>132</v>
      </c>
      <c r="Q3" s="61">
        <v>2</v>
      </c>
      <c r="S3" s="3">
        <v>2</v>
      </c>
      <c r="T3" s="3">
        <v>2</v>
      </c>
      <c r="V3" s="3" t="s">
        <v>136</v>
      </c>
      <c r="W3" s="3">
        <v>2</v>
      </c>
      <c r="Y3" s="3" t="s">
        <v>136</v>
      </c>
      <c r="Z3" s="3">
        <v>2</v>
      </c>
      <c r="AB3" s="3" t="s">
        <v>139</v>
      </c>
      <c r="AC3" s="3">
        <v>2</v>
      </c>
      <c r="AE3" s="3" t="s">
        <v>141</v>
      </c>
      <c r="AF3" s="3">
        <v>3</v>
      </c>
      <c r="AH3" s="3" t="s">
        <v>150</v>
      </c>
      <c r="AI3" s="3" t="s">
        <v>75</v>
      </c>
      <c r="AK3" s="3" t="s">
        <v>50</v>
      </c>
      <c r="AL3" s="3">
        <v>2</v>
      </c>
      <c r="AN3" s="3" t="s">
        <v>160</v>
      </c>
      <c r="AO3" s="3" t="s">
        <v>84</v>
      </c>
      <c r="AQ3" s="64" t="s">
        <v>58</v>
      </c>
      <c r="AR3" s="3">
        <v>2</v>
      </c>
      <c r="AT3" s="3" t="s">
        <v>186</v>
      </c>
      <c r="AU3" s="3">
        <v>1</v>
      </c>
      <c r="AW3" s="3" t="s">
        <v>201</v>
      </c>
      <c r="AX3" s="3">
        <v>1</v>
      </c>
      <c r="AZ3" s="3" t="s">
        <v>209</v>
      </c>
      <c r="BA3" s="3">
        <v>1</v>
      </c>
      <c r="BC3" s="3" t="s">
        <v>220</v>
      </c>
      <c r="BD3" s="3">
        <v>1</v>
      </c>
      <c r="BF3" s="3" t="s">
        <v>226</v>
      </c>
      <c r="BG3" s="3">
        <v>1</v>
      </c>
      <c r="BI3" s="3" t="s">
        <v>235</v>
      </c>
      <c r="BJ3" s="3">
        <v>1</v>
      </c>
      <c r="BM3" s="3" t="s">
        <v>201</v>
      </c>
      <c r="BN3" s="3">
        <v>1</v>
      </c>
    </row>
    <row r="4" spans="1:66" s="3" customFormat="1" ht="15" customHeight="1" x14ac:dyDescent="0.35">
      <c r="D4" s="3" t="s">
        <v>117</v>
      </c>
      <c r="E4" s="3">
        <v>3</v>
      </c>
      <c r="G4" s="3" t="s">
        <v>121</v>
      </c>
      <c r="H4" s="3">
        <v>3</v>
      </c>
      <c r="J4" s="3" t="s">
        <v>121</v>
      </c>
      <c r="K4" s="3">
        <v>3</v>
      </c>
      <c r="M4" s="3" t="s">
        <v>128</v>
      </c>
      <c r="N4" s="3">
        <v>3</v>
      </c>
      <c r="S4" s="3">
        <v>3</v>
      </c>
      <c r="T4" s="3">
        <v>3</v>
      </c>
      <c r="AB4" s="3" t="s">
        <v>140</v>
      </c>
      <c r="AC4" s="3">
        <v>3</v>
      </c>
      <c r="AE4" s="65" t="s">
        <v>143</v>
      </c>
      <c r="AF4" s="3">
        <v>4</v>
      </c>
      <c r="AH4" s="3" t="s">
        <v>151</v>
      </c>
      <c r="AI4" s="3" t="s">
        <v>76</v>
      </c>
      <c r="AK4" s="3" t="s">
        <v>51</v>
      </c>
      <c r="AL4" s="3">
        <v>3</v>
      </c>
      <c r="AN4" s="3" t="s">
        <v>161</v>
      </c>
      <c r="AO4" s="3" t="s">
        <v>85</v>
      </c>
      <c r="AQ4" s="3" t="s">
        <v>59</v>
      </c>
      <c r="AR4" s="3">
        <v>3</v>
      </c>
      <c r="AT4" s="3" t="s">
        <v>187</v>
      </c>
      <c r="AU4" s="3">
        <v>2</v>
      </c>
      <c r="AW4" s="3" t="s">
        <v>202</v>
      </c>
      <c r="AX4" s="3">
        <v>2</v>
      </c>
      <c r="AZ4" s="3" t="s">
        <v>210</v>
      </c>
      <c r="BA4" s="3">
        <v>2</v>
      </c>
      <c r="BC4" s="3" t="s">
        <v>221</v>
      </c>
      <c r="BD4" s="3">
        <v>2</v>
      </c>
      <c r="BF4" s="3" t="s">
        <v>227</v>
      </c>
      <c r="BG4" s="3">
        <v>2</v>
      </c>
      <c r="BI4" s="3" t="s">
        <v>236</v>
      </c>
      <c r="BJ4" s="3">
        <v>2</v>
      </c>
      <c r="BM4" s="3" t="s">
        <v>202</v>
      </c>
      <c r="BN4" s="3">
        <v>2</v>
      </c>
    </row>
    <row r="5" spans="1:66" s="3" customFormat="1" x14ac:dyDescent="0.35">
      <c r="D5" s="3" t="s">
        <v>7</v>
      </c>
      <c r="E5" s="3">
        <v>4</v>
      </c>
      <c r="M5" s="3" t="s">
        <v>129</v>
      </c>
      <c r="N5" s="3">
        <v>4</v>
      </c>
      <c r="S5" s="3">
        <v>4</v>
      </c>
      <c r="T5" s="3">
        <v>4</v>
      </c>
      <c r="AE5" s="3" t="s">
        <v>144</v>
      </c>
      <c r="AF5" s="3">
        <v>5</v>
      </c>
      <c r="AH5" s="3" t="s">
        <v>152</v>
      </c>
      <c r="AI5" s="3" t="s">
        <v>77</v>
      </c>
      <c r="AK5" s="3" t="s">
        <v>52</v>
      </c>
      <c r="AL5" s="3">
        <v>4</v>
      </c>
      <c r="AN5" s="3" t="s">
        <v>162</v>
      </c>
      <c r="AO5" s="3" t="s">
        <v>86</v>
      </c>
      <c r="AQ5" s="3" t="s">
        <v>60</v>
      </c>
      <c r="AR5" s="3">
        <v>4</v>
      </c>
      <c r="AT5" s="3" t="s">
        <v>188</v>
      </c>
      <c r="AU5" s="3">
        <v>3</v>
      </c>
      <c r="AW5" s="3" t="s">
        <v>203</v>
      </c>
      <c r="AX5" s="3">
        <v>3</v>
      </c>
      <c r="AZ5" s="3" t="s">
        <v>211</v>
      </c>
      <c r="BA5" s="3">
        <v>3</v>
      </c>
      <c r="BC5" s="3" t="s">
        <v>222</v>
      </c>
      <c r="BD5" s="3">
        <v>3</v>
      </c>
      <c r="BF5" s="3" t="s">
        <v>228</v>
      </c>
      <c r="BG5" s="3">
        <v>3</v>
      </c>
      <c r="BI5" s="3" t="s">
        <v>237</v>
      </c>
      <c r="BJ5" s="3">
        <v>3</v>
      </c>
      <c r="BM5" s="3" t="s">
        <v>63</v>
      </c>
      <c r="BN5" s="3">
        <v>3</v>
      </c>
    </row>
    <row r="6" spans="1:66" s="3" customFormat="1" x14ac:dyDescent="0.35">
      <c r="D6" s="3" t="s">
        <v>8</v>
      </c>
      <c r="E6" s="3">
        <v>5</v>
      </c>
      <c r="M6" s="3" t="s">
        <v>125</v>
      </c>
      <c r="N6" s="3">
        <v>5</v>
      </c>
      <c r="S6" s="3">
        <v>5</v>
      </c>
      <c r="T6" s="3">
        <v>5</v>
      </c>
      <c r="AE6" s="3" t="s">
        <v>145</v>
      </c>
      <c r="AF6" s="3">
        <v>6</v>
      </c>
      <c r="AH6" s="3" t="s">
        <v>153</v>
      </c>
      <c r="AI6" s="3" t="s">
        <v>78</v>
      </c>
      <c r="AK6" s="3" t="s">
        <v>53</v>
      </c>
      <c r="AL6" s="3">
        <v>5</v>
      </c>
      <c r="AN6" s="3" t="s">
        <v>163</v>
      </c>
      <c r="AO6" s="3" t="s">
        <v>87</v>
      </c>
      <c r="AQ6" s="3" t="s">
        <v>182</v>
      </c>
      <c r="AR6" s="3">
        <v>5</v>
      </c>
      <c r="AT6" s="3" t="s">
        <v>189</v>
      </c>
      <c r="AU6" s="3">
        <v>4</v>
      </c>
      <c r="AW6" s="3" t="s">
        <v>63</v>
      </c>
      <c r="AX6" s="3">
        <v>4</v>
      </c>
      <c r="AZ6" s="3" t="s">
        <v>212</v>
      </c>
      <c r="BA6" s="3">
        <v>4</v>
      </c>
      <c r="BC6" s="3" t="s">
        <v>209</v>
      </c>
      <c r="BD6" s="3">
        <v>4</v>
      </c>
      <c r="BF6" s="3" t="s">
        <v>229</v>
      </c>
      <c r="BG6" s="3">
        <v>4</v>
      </c>
      <c r="BI6" s="3" t="s">
        <v>213</v>
      </c>
      <c r="BJ6" s="3">
        <v>4</v>
      </c>
      <c r="BM6" s="3" t="s">
        <v>242</v>
      </c>
      <c r="BN6" s="3">
        <v>4</v>
      </c>
    </row>
    <row r="7" spans="1:66" s="3" customFormat="1" ht="15" customHeight="1" x14ac:dyDescent="0.35">
      <c r="M7" s="3" t="s">
        <v>126</v>
      </c>
      <c r="N7" s="3">
        <v>6</v>
      </c>
      <c r="S7" s="3">
        <v>6</v>
      </c>
      <c r="T7" s="3">
        <v>6</v>
      </c>
      <c r="AE7" s="3" t="s">
        <v>146</v>
      </c>
      <c r="AF7" s="3">
        <v>7</v>
      </c>
      <c r="AH7" s="3" t="s">
        <v>154</v>
      </c>
      <c r="AI7" s="3" t="s">
        <v>79</v>
      </c>
      <c r="AN7" s="3" t="s">
        <v>164</v>
      </c>
      <c r="AO7" s="3" t="s">
        <v>88</v>
      </c>
      <c r="AT7" s="3" t="s">
        <v>190</v>
      </c>
      <c r="AU7" s="3">
        <v>5</v>
      </c>
      <c r="AW7" s="3" t="s">
        <v>204</v>
      </c>
      <c r="AX7" s="3">
        <v>5</v>
      </c>
      <c r="AZ7" s="3" t="s">
        <v>213</v>
      </c>
      <c r="BA7" s="3">
        <v>5</v>
      </c>
      <c r="BC7" s="3" t="s">
        <v>223</v>
      </c>
      <c r="BD7" s="3">
        <v>5</v>
      </c>
      <c r="BF7" s="3" t="s">
        <v>209</v>
      </c>
      <c r="BG7" s="3">
        <v>5</v>
      </c>
      <c r="BI7" s="3" t="s">
        <v>228</v>
      </c>
      <c r="BJ7" s="3">
        <v>5</v>
      </c>
      <c r="BM7" s="3" t="s">
        <v>228</v>
      </c>
      <c r="BN7" s="3">
        <v>5</v>
      </c>
    </row>
    <row r="8" spans="1:66" s="3" customFormat="1" x14ac:dyDescent="0.35">
      <c r="M8" s="3" t="s">
        <v>130</v>
      </c>
      <c r="N8" s="3">
        <v>7</v>
      </c>
      <c r="S8" s="63" t="s">
        <v>134</v>
      </c>
      <c r="AE8" s="3" t="s">
        <v>147</v>
      </c>
      <c r="AF8" s="3">
        <v>8</v>
      </c>
      <c r="AH8" s="3" t="s">
        <v>155</v>
      </c>
      <c r="AI8" s="3" t="s">
        <v>80</v>
      </c>
      <c r="AN8" s="3" t="s">
        <v>165</v>
      </c>
      <c r="AO8" s="3" t="s">
        <v>89</v>
      </c>
      <c r="AT8" s="3" t="s">
        <v>191</v>
      </c>
      <c r="AU8" s="3">
        <v>6</v>
      </c>
      <c r="AW8" s="3" t="s">
        <v>205</v>
      </c>
      <c r="AX8" s="3">
        <v>6</v>
      </c>
      <c r="AZ8" s="3" t="s">
        <v>214</v>
      </c>
      <c r="BA8" s="3">
        <v>6</v>
      </c>
      <c r="BC8" s="3" t="s">
        <v>224</v>
      </c>
      <c r="BD8" s="3">
        <v>6</v>
      </c>
      <c r="BF8" s="3" t="s">
        <v>215</v>
      </c>
      <c r="BG8" s="3">
        <v>6</v>
      </c>
      <c r="BI8" s="3" t="s">
        <v>238</v>
      </c>
      <c r="BJ8" s="3">
        <v>6</v>
      </c>
      <c r="BM8" s="3" t="s">
        <v>215</v>
      </c>
      <c r="BN8" s="3">
        <v>6</v>
      </c>
    </row>
    <row r="9" spans="1:66" s="3" customFormat="1" x14ac:dyDescent="0.35">
      <c r="AE9" s="3" t="s">
        <v>148</v>
      </c>
      <c r="AF9" s="3">
        <v>9</v>
      </c>
      <c r="AH9" s="3" t="s">
        <v>156</v>
      </c>
      <c r="AI9" s="3" t="s">
        <v>81</v>
      </c>
      <c r="AN9" s="3" t="s">
        <v>166</v>
      </c>
      <c r="AO9" s="3" t="s">
        <v>101</v>
      </c>
      <c r="AT9" s="3" t="s">
        <v>192</v>
      </c>
      <c r="AU9" s="3">
        <v>7</v>
      </c>
      <c r="AW9" s="3" t="s">
        <v>206</v>
      </c>
      <c r="AX9" s="3">
        <v>7</v>
      </c>
      <c r="AZ9" s="3" t="s">
        <v>215</v>
      </c>
      <c r="BA9" s="3">
        <v>7</v>
      </c>
      <c r="BC9" s="4" t="s">
        <v>225</v>
      </c>
      <c r="BD9" s="63" t="s">
        <v>110</v>
      </c>
      <c r="BF9" s="3" t="s">
        <v>230</v>
      </c>
      <c r="BG9" s="3">
        <v>7</v>
      </c>
      <c r="BI9" s="3" t="s">
        <v>215</v>
      </c>
      <c r="BJ9" s="3">
        <v>7</v>
      </c>
      <c r="BM9" s="3" t="s">
        <v>192</v>
      </c>
      <c r="BN9" s="3">
        <v>7</v>
      </c>
    </row>
    <row r="10" spans="1:66" s="3" customFormat="1" x14ac:dyDescent="0.35">
      <c r="AH10" s="3" t="s">
        <v>157</v>
      </c>
      <c r="AI10" s="3" t="s">
        <v>82</v>
      </c>
      <c r="AN10" s="3" t="s">
        <v>167</v>
      </c>
      <c r="AO10" s="3" t="s">
        <v>91</v>
      </c>
      <c r="AT10" s="4" t="s">
        <v>193</v>
      </c>
      <c r="AU10" s="63" t="s">
        <v>104</v>
      </c>
      <c r="AW10" s="4" t="s">
        <v>193</v>
      </c>
      <c r="AX10" s="63" t="s">
        <v>106</v>
      </c>
      <c r="AZ10" s="3" t="s">
        <v>216</v>
      </c>
      <c r="BA10" s="3">
        <v>8</v>
      </c>
      <c r="BC10" s="3" t="s">
        <v>194</v>
      </c>
      <c r="BD10" s="3">
        <v>1</v>
      </c>
      <c r="BF10" s="4" t="s">
        <v>225</v>
      </c>
      <c r="BG10" s="63" t="s">
        <v>112</v>
      </c>
      <c r="BI10" s="3" t="s">
        <v>239</v>
      </c>
      <c r="BJ10" s="3">
        <v>8</v>
      </c>
      <c r="BM10" s="4" t="s">
        <v>225</v>
      </c>
      <c r="BN10" s="63" t="s">
        <v>116</v>
      </c>
    </row>
    <row r="11" spans="1:66" s="3" customFormat="1" x14ac:dyDescent="0.35">
      <c r="AN11" s="3" t="s">
        <v>168</v>
      </c>
      <c r="AO11" s="3" t="s">
        <v>92</v>
      </c>
      <c r="AT11" s="3" t="s">
        <v>194</v>
      </c>
      <c r="AU11" s="3">
        <v>1</v>
      </c>
      <c r="AW11" s="3" t="s">
        <v>194</v>
      </c>
      <c r="AX11" s="3">
        <v>1</v>
      </c>
      <c r="AZ11" s="4" t="s">
        <v>217</v>
      </c>
      <c r="BA11" s="63" t="s">
        <v>108</v>
      </c>
      <c r="BC11" s="3" t="s">
        <v>195</v>
      </c>
      <c r="BD11" s="3">
        <v>2</v>
      </c>
      <c r="BF11" s="3" t="s">
        <v>194</v>
      </c>
      <c r="BG11" s="3">
        <v>1</v>
      </c>
      <c r="BI11" s="4" t="s">
        <v>225</v>
      </c>
      <c r="BJ11" s="63" t="s">
        <v>114</v>
      </c>
      <c r="BM11" s="3" t="s">
        <v>194</v>
      </c>
      <c r="BN11" s="3">
        <v>1</v>
      </c>
    </row>
    <row r="12" spans="1:66" s="3" customFormat="1" x14ac:dyDescent="0.35">
      <c r="AN12" s="3" t="s">
        <v>169</v>
      </c>
      <c r="AO12" s="3" t="s">
        <v>93</v>
      </c>
      <c r="AT12" s="3" t="s">
        <v>195</v>
      </c>
      <c r="AU12" s="3">
        <v>2</v>
      </c>
      <c r="AW12" s="3" t="s">
        <v>195</v>
      </c>
      <c r="AX12" s="3">
        <v>2</v>
      </c>
      <c r="AZ12" s="3" t="s">
        <v>194</v>
      </c>
      <c r="BA12" s="3">
        <v>1</v>
      </c>
      <c r="BC12" s="3" t="s">
        <v>196</v>
      </c>
      <c r="BD12" s="3">
        <v>3</v>
      </c>
      <c r="BF12" s="3" t="s">
        <v>195</v>
      </c>
      <c r="BG12" s="3">
        <v>2</v>
      </c>
      <c r="BI12" s="3" t="s">
        <v>194</v>
      </c>
      <c r="BJ12" s="3">
        <v>1</v>
      </c>
      <c r="BM12" s="3" t="s">
        <v>195</v>
      </c>
      <c r="BN12" s="3">
        <v>2</v>
      </c>
    </row>
    <row r="13" spans="1:66" s="3" customFormat="1" x14ac:dyDescent="0.35">
      <c r="AN13" s="3" t="s">
        <v>170</v>
      </c>
      <c r="AO13" s="3" t="s">
        <v>90</v>
      </c>
      <c r="AT13" s="3" t="s">
        <v>196</v>
      </c>
      <c r="AU13" s="3">
        <v>3</v>
      </c>
      <c r="AW13" s="3" t="s">
        <v>196</v>
      </c>
      <c r="AX13" s="3">
        <v>3</v>
      </c>
      <c r="AZ13" s="3" t="s">
        <v>195</v>
      </c>
      <c r="BA13" s="3">
        <v>2</v>
      </c>
      <c r="BC13" s="3" t="s">
        <v>197</v>
      </c>
      <c r="BD13" s="3">
        <v>4</v>
      </c>
      <c r="BF13" s="3" t="s">
        <v>196</v>
      </c>
      <c r="BG13" s="3">
        <v>3</v>
      </c>
      <c r="BI13" s="3" t="s">
        <v>195</v>
      </c>
      <c r="BJ13" s="3">
        <v>2</v>
      </c>
      <c r="BM13" s="3" t="s">
        <v>196</v>
      </c>
      <c r="BN13" s="3">
        <v>3</v>
      </c>
    </row>
    <row r="14" spans="1:66" s="3" customFormat="1" x14ac:dyDescent="0.35">
      <c r="AN14" s="3" t="s">
        <v>171</v>
      </c>
      <c r="AO14" s="3" t="s">
        <v>94</v>
      </c>
      <c r="AT14" s="3" t="s">
        <v>197</v>
      </c>
      <c r="AU14" s="3">
        <v>4</v>
      </c>
      <c r="AW14" s="3" t="s">
        <v>197</v>
      </c>
      <c r="AX14" s="3">
        <v>4</v>
      </c>
      <c r="AZ14" s="3" t="s">
        <v>196</v>
      </c>
      <c r="BA14" s="3">
        <v>3</v>
      </c>
      <c r="BF14" s="3" t="s">
        <v>197</v>
      </c>
      <c r="BG14" s="3">
        <v>4</v>
      </c>
      <c r="BI14" s="3" t="s">
        <v>196</v>
      </c>
      <c r="BJ14" s="3">
        <v>3</v>
      </c>
      <c r="BM14" s="3" t="s">
        <v>197</v>
      </c>
      <c r="BN14" s="3">
        <v>4</v>
      </c>
    </row>
    <row r="15" spans="1:66" s="3" customFormat="1" x14ac:dyDescent="0.35">
      <c r="AN15" s="3" t="s">
        <v>172</v>
      </c>
      <c r="AO15" s="3" t="s">
        <v>95</v>
      </c>
      <c r="AZ15" s="3" t="s">
        <v>197</v>
      </c>
      <c r="BA15" s="3">
        <v>4</v>
      </c>
      <c r="BI15" s="3" t="s">
        <v>197</v>
      </c>
      <c r="BJ15" s="3">
        <v>4</v>
      </c>
    </row>
    <row r="16" spans="1:66" s="3" customFormat="1" x14ac:dyDescent="0.35">
      <c r="AN16" s="3" t="s">
        <v>173</v>
      </c>
      <c r="AO16" s="3" t="s">
        <v>96</v>
      </c>
    </row>
    <row r="17" spans="40:41" s="3" customFormat="1" x14ac:dyDescent="0.35">
      <c r="AN17" s="3" t="s">
        <v>174</v>
      </c>
      <c r="AO17" s="3" t="s">
        <v>97</v>
      </c>
    </row>
    <row r="18" spans="40:41" s="3" customFormat="1" x14ac:dyDescent="0.35">
      <c r="AN18" s="3" t="s">
        <v>175</v>
      </c>
      <c r="AO18" s="3" t="s">
        <v>98</v>
      </c>
    </row>
    <row r="19" spans="40:41" s="3" customFormat="1" x14ac:dyDescent="0.35">
      <c r="AN19" s="3" t="s">
        <v>176</v>
      </c>
      <c r="AO19" s="3" t="s">
        <v>99</v>
      </c>
    </row>
    <row r="20" spans="40:41" s="3" customFormat="1" x14ac:dyDescent="0.35">
      <c r="AN20" s="3" t="s">
        <v>177</v>
      </c>
      <c r="AO20" s="3" t="s">
        <v>95</v>
      </c>
    </row>
    <row r="21" spans="40:41" s="3" customFormat="1" x14ac:dyDescent="0.35"/>
    <row r="22" spans="40:41" s="3" customFormat="1" x14ac:dyDescent="0.35"/>
    <row r="23" spans="40:41" s="3" customFormat="1" x14ac:dyDescent="0.35"/>
    <row r="24" spans="40:41" s="3" customFormat="1" x14ac:dyDescent="0.35"/>
    <row r="25" spans="40:41" s="3" customFormat="1" x14ac:dyDescent="0.35"/>
    <row r="26" spans="40:41" s="3" customFormat="1" x14ac:dyDescent="0.35"/>
    <row r="27" spans="40:41" s="3" customFormat="1" x14ac:dyDescent="0.35"/>
    <row r="28" spans="40:41" s="3" customFormat="1" x14ac:dyDescent="0.35"/>
    <row r="29" spans="40:41" s="3" customFormat="1" x14ac:dyDescent="0.35"/>
    <row r="30" spans="40:41" s="3" customFormat="1" x14ac:dyDescent="0.35"/>
    <row r="31" spans="40:41" s="3" customFormat="1" x14ac:dyDescent="0.35"/>
    <row r="32" spans="40:41" s="3" customFormat="1" x14ac:dyDescent="0.35"/>
    <row r="33" s="3" customFormat="1" x14ac:dyDescent="0.35"/>
    <row r="34" s="3" customFormat="1" x14ac:dyDescent="0.35"/>
    <row r="35" s="3" customFormat="1" x14ac:dyDescent="0.35"/>
    <row r="36" s="3" customFormat="1" x14ac:dyDescent="0.35"/>
    <row r="37" s="3" customFormat="1" x14ac:dyDescent="0.35"/>
    <row r="38" s="3" customFormat="1" x14ac:dyDescent="0.35"/>
    <row r="39" s="3" customFormat="1" x14ac:dyDescent="0.35"/>
    <row r="40" s="3" customFormat="1" x14ac:dyDescent="0.35"/>
    <row r="41" s="3" customFormat="1" x14ac:dyDescent="0.35"/>
    <row r="42" s="3" customFormat="1" x14ac:dyDescent="0.35"/>
    <row r="43" s="3" customFormat="1" x14ac:dyDescent="0.35"/>
    <row r="44" s="3" customFormat="1" x14ac:dyDescent="0.35"/>
    <row r="45" s="3" customFormat="1" x14ac:dyDescent="0.35"/>
    <row r="46" s="3" customFormat="1" x14ac:dyDescent="0.35"/>
    <row r="47" s="3" customFormat="1" x14ac:dyDescent="0.35"/>
    <row r="48" s="3" customFormat="1" x14ac:dyDescent="0.35"/>
    <row r="49" s="3" customFormat="1" x14ac:dyDescent="0.35"/>
    <row r="50" s="3" customFormat="1" x14ac:dyDescent="0.35"/>
    <row r="51" s="3" customFormat="1" x14ac:dyDescent="0.35"/>
    <row r="52" s="3" customFormat="1" x14ac:dyDescent="0.35"/>
    <row r="53" s="3" customFormat="1" x14ac:dyDescent="0.35"/>
    <row r="54" s="3" customFormat="1" x14ac:dyDescent="0.35"/>
    <row r="55" s="3" customFormat="1" x14ac:dyDescent="0.35"/>
    <row r="56" s="3" customFormat="1" x14ac:dyDescent="0.35"/>
    <row r="57" s="3" customFormat="1" x14ac:dyDescent="0.35"/>
    <row r="58" s="3" customFormat="1" x14ac:dyDescent="0.35"/>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8"/>
  <sheetViews>
    <sheetView workbookViewId="0">
      <selection activeCell="F15" sqref="F15"/>
    </sheetView>
  </sheetViews>
  <sheetFormatPr defaultRowHeight="14.5" x14ac:dyDescent="0.35"/>
  <cols>
    <col min="1" max="1" width="8.7265625" style="3"/>
    <col min="2" max="2" width="33.26953125" style="3" customWidth="1"/>
    <col min="3" max="16" width="8.7265625" style="3"/>
  </cols>
  <sheetData>
    <row r="3" spans="1:10" ht="15.5" x14ac:dyDescent="0.35">
      <c r="A3" s="8" t="s">
        <v>0</v>
      </c>
      <c r="B3" s="66"/>
      <c r="D3" s="66" t="s">
        <v>0</v>
      </c>
      <c r="E3" s="4"/>
      <c r="I3" s="66" t="s">
        <v>0</v>
      </c>
    </row>
    <row r="4" spans="1:10" x14ac:dyDescent="0.35">
      <c r="A4" s="4" t="s">
        <v>1</v>
      </c>
      <c r="B4" s="66" t="s">
        <v>2</v>
      </c>
      <c r="D4" s="67" t="s">
        <v>31</v>
      </c>
      <c r="E4" s="4" t="s">
        <v>61</v>
      </c>
      <c r="I4" s="67" t="s">
        <v>31</v>
      </c>
      <c r="J4" s="3" t="s">
        <v>61</v>
      </c>
    </row>
    <row r="5" spans="1:10" x14ac:dyDescent="0.35">
      <c r="A5" s="4" t="s">
        <v>3</v>
      </c>
      <c r="B5" s="66" t="s">
        <v>4</v>
      </c>
      <c r="D5" s="67" t="s">
        <v>33</v>
      </c>
      <c r="E5" s="4" t="s">
        <v>62</v>
      </c>
      <c r="I5" s="67" t="s">
        <v>33</v>
      </c>
      <c r="J5" s="3" t="s">
        <v>62</v>
      </c>
    </row>
    <row r="6" spans="1:10" x14ac:dyDescent="0.35">
      <c r="A6" s="4" t="s">
        <v>31</v>
      </c>
      <c r="B6" s="66" t="s">
        <v>32</v>
      </c>
      <c r="D6" s="4">
        <v>1</v>
      </c>
      <c r="E6" s="4" t="s">
        <v>49</v>
      </c>
      <c r="I6" s="4">
        <v>1</v>
      </c>
      <c r="J6" s="4" t="s">
        <v>49</v>
      </c>
    </row>
    <row r="7" spans="1:10" x14ac:dyDescent="0.35">
      <c r="A7" s="4" t="s">
        <v>33</v>
      </c>
      <c r="B7" s="66" t="s">
        <v>22</v>
      </c>
      <c r="D7" s="4">
        <v>2</v>
      </c>
      <c r="E7" s="4" t="s">
        <v>50</v>
      </c>
      <c r="I7" s="4">
        <v>2</v>
      </c>
      <c r="J7" s="4" t="s">
        <v>50</v>
      </c>
    </row>
    <row r="8" spans="1:10" x14ac:dyDescent="0.35">
      <c r="A8" s="4">
        <v>1</v>
      </c>
      <c r="B8" s="66" t="s">
        <v>5</v>
      </c>
      <c r="D8" s="4">
        <v>3</v>
      </c>
      <c r="E8" s="4" t="s">
        <v>51</v>
      </c>
      <c r="I8" s="4">
        <v>3</v>
      </c>
      <c r="J8" s="4" t="s">
        <v>51</v>
      </c>
    </row>
    <row r="9" spans="1:10" x14ac:dyDescent="0.35">
      <c r="A9" s="4">
        <v>2</v>
      </c>
      <c r="B9" s="66" t="s">
        <v>6</v>
      </c>
      <c r="D9" s="4">
        <v>4</v>
      </c>
      <c r="E9" s="4" t="s">
        <v>52</v>
      </c>
      <c r="I9" s="4">
        <v>4</v>
      </c>
      <c r="J9" s="4" t="s">
        <v>52</v>
      </c>
    </row>
    <row r="10" spans="1:10" x14ac:dyDescent="0.35">
      <c r="A10" s="4">
        <v>3</v>
      </c>
      <c r="B10" s="66" t="s">
        <v>7</v>
      </c>
      <c r="D10" s="4">
        <v>5</v>
      </c>
      <c r="E10" s="4" t="s">
        <v>53</v>
      </c>
      <c r="I10" s="4">
        <v>5</v>
      </c>
      <c r="J10" s="4" t="s">
        <v>53</v>
      </c>
    </row>
    <row r="11" spans="1:10" x14ac:dyDescent="0.35">
      <c r="A11" s="4">
        <v>4</v>
      </c>
      <c r="B11" s="66" t="s">
        <v>8</v>
      </c>
    </row>
    <row r="12" spans="1:10" x14ac:dyDescent="0.35">
      <c r="A12" s="4">
        <v>5</v>
      </c>
      <c r="B12" s="66" t="s">
        <v>9</v>
      </c>
    </row>
    <row r="13" spans="1:10" x14ac:dyDescent="0.35">
      <c r="A13" s="4">
        <v>6</v>
      </c>
      <c r="B13" s="66" t="s">
        <v>10</v>
      </c>
    </row>
    <row r="14" spans="1:10" x14ac:dyDescent="0.35">
      <c r="A14" s="4">
        <v>7</v>
      </c>
      <c r="B14" s="66" t="s">
        <v>11</v>
      </c>
    </row>
    <row r="15" spans="1:10" x14ac:dyDescent="0.35">
      <c r="A15" s="4">
        <v>8</v>
      </c>
      <c r="B15" s="66" t="s">
        <v>12</v>
      </c>
    </row>
    <row r="16" spans="1:10" x14ac:dyDescent="0.35">
      <c r="A16" s="4">
        <v>9</v>
      </c>
      <c r="B16" s="66" t="s">
        <v>13</v>
      </c>
    </row>
    <row r="17" spans="1:2" x14ac:dyDescent="0.35">
      <c r="A17" s="4">
        <v>10</v>
      </c>
      <c r="B17" s="66" t="s">
        <v>14</v>
      </c>
    </row>
    <row r="18" spans="1:2" x14ac:dyDescent="0.35">
      <c r="A18" s="4">
        <v>11</v>
      </c>
      <c r="B18" s="66" t="s">
        <v>15</v>
      </c>
    </row>
    <row r="19" spans="1:2" x14ac:dyDescent="0.35">
      <c r="A19" s="4">
        <v>12</v>
      </c>
      <c r="B19" s="66" t="s">
        <v>16</v>
      </c>
    </row>
    <row r="20" spans="1:2" x14ac:dyDescent="0.35">
      <c r="A20" s="4">
        <v>13</v>
      </c>
      <c r="B20" s="66" t="s">
        <v>17</v>
      </c>
    </row>
    <row r="21" spans="1:2" x14ac:dyDescent="0.35">
      <c r="A21" s="4">
        <v>14</v>
      </c>
      <c r="B21" s="66" t="s">
        <v>18</v>
      </c>
    </row>
    <row r="22" spans="1:2" x14ac:dyDescent="0.35">
      <c r="A22" s="4">
        <v>15</v>
      </c>
      <c r="B22" s="66" t="s">
        <v>19</v>
      </c>
    </row>
    <row r="23" spans="1:2" x14ac:dyDescent="0.35">
      <c r="A23" s="4">
        <v>16</v>
      </c>
      <c r="B23" s="66" t="s">
        <v>20</v>
      </c>
    </row>
    <row r="24" spans="1:2" x14ac:dyDescent="0.35">
      <c r="A24" s="4">
        <v>17</v>
      </c>
      <c r="B24" s="66" t="s">
        <v>21</v>
      </c>
    </row>
    <row r="25" spans="1:2" x14ac:dyDescent="0.35">
      <c r="A25" s="4">
        <v>18</v>
      </c>
      <c r="B25" s="66" t="s">
        <v>22</v>
      </c>
    </row>
    <row r="26" spans="1:2" x14ac:dyDescent="0.35">
      <c r="A26" s="4">
        <v>19</v>
      </c>
      <c r="B26" s="66" t="s">
        <v>23</v>
      </c>
    </row>
    <row r="27" spans="1:2" x14ac:dyDescent="0.35">
      <c r="A27" s="4">
        <v>20</v>
      </c>
      <c r="B27" s="66" t="s">
        <v>24</v>
      </c>
    </row>
    <row r="28" spans="1:2" x14ac:dyDescent="0.35">
      <c r="A28" s="4">
        <v>21</v>
      </c>
      <c r="B28" s="66" t="s">
        <v>25</v>
      </c>
    </row>
    <row r="29" spans="1:2" x14ac:dyDescent="0.35">
      <c r="A29" s="4">
        <v>22</v>
      </c>
      <c r="B29" s="66" t="s">
        <v>26</v>
      </c>
    </row>
    <row r="30" spans="1:2" x14ac:dyDescent="0.35">
      <c r="A30" s="4">
        <v>23</v>
      </c>
      <c r="B30" s="66" t="s">
        <v>27</v>
      </c>
    </row>
    <row r="31" spans="1:2" x14ac:dyDescent="0.35">
      <c r="A31" s="4">
        <v>24</v>
      </c>
      <c r="B31" s="66" t="s">
        <v>28</v>
      </c>
    </row>
    <row r="32" spans="1:2" x14ac:dyDescent="0.35">
      <c r="A32" s="4">
        <v>25</v>
      </c>
      <c r="B32" s="66" t="s">
        <v>29</v>
      </c>
    </row>
    <row r="33" spans="1:2" x14ac:dyDescent="0.35">
      <c r="A33" s="4">
        <v>26</v>
      </c>
      <c r="B33" s="66" t="s">
        <v>30</v>
      </c>
    </row>
    <row r="34" spans="1:2" x14ac:dyDescent="0.35">
      <c r="A34" s="4">
        <v>27</v>
      </c>
      <c r="B34" s="66" t="s">
        <v>34</v>
      </c>
    </row>
    <row r="35" spans="1:2" x14ac:dyDescent="0.35">
      <c r="A35" s="4">
        <v>28</v>
      </c>
      <c r="B35" s="66" t="s">
        <v>35</v>
      </c>
    </row>
    <row r="36" spans="1:2" x14ac:dyDescent="0.35">
      <c r="A36" s="4">
        <v>29</v>
      </c>
      <c r="B36" s="66" t="s">
        <v>36</v>
      </c>
    </row>
    <row r="37" spans="1:2" x14ac:dyDescent="0.35">
      <c r="A37" s="4">
        <v>30</v>
      </c>
      <c r="B37" s="66" t="s">
        <v>37</v>
      </c>
    </row>
    <row r="38" spans="1:2" x14ac:dyDescent="0.35">
      <c r="A38" s="4">
        <v>31</v>
      </c>
      <c r="B38" s="66" t="s">
        <v>38</v>
      </c>
    </row>
    <row r="39" spans="1:2" x14ac:dyDescent="0.35">
      <c r="A39" s="4">
        <v>32</v>
      </c>
      <c r="B39" s="66" t="s">
        <v>39</v>
      </c>
    </row>
    <row r="40" spans="1:2" x14ac:dyDescent="0.35">
      <c r="A40" s="4">
        <v>33</v>
      </c>
      <c r="B40" s="66" t="s">
        <v>40</v>
      </c>
    </row>
    <row r="41" spans="1:2" x14ac:dyDescent="0.35">
      <c r="A41" s="4">
        <v>34</v>
      </c>
      <c r="B41" s="66" t="s">
        <v>41</v>
      </c>
    </row>
    <row r="42" spans="1:2" x14ac:dyDescent="0.35">
      <c r="A42" s="4">
        <v>35</v>
      </c>
      <c r="B42" s="66" t="s">
        <v>42</v>
      </c>
    </row>
    <row r="43" spans="1:2" x14ac:dyDescent="0.35">
      <c r="A43" s="4">
        <v>36</v>
      </c>
      <c r="B43" s="66" t="s">
        <v>43</v>
      </c>
    </row>
    <row r="44" spans="1:2" x14ac:dyDescent="0.35">
      <c r="A44" s="4">
        <v>37</v>
      </c>
      <c r="B44" s="66" t="s">
        <v>44</v>
      </c>
    </row>
    <row r="45" spans="1:2" x14ac:dyDescent="0.35">
      <c r="A45" s="4">
        <v>38</v>
      </c>
      <c r="B45" s="66" t="s">
        <v>45</v>
      </c>
    </row>
    <row r="46" spans="1:2" x14ac:dyDescent="0.35">
      <c r="A46" s="4">
        <v>39</v>
      </c>
      <c r="B46" s="66" t="s">
        <v>46</v>
      </c>
    </row>
    <row r="47" spans="1:2" x14ac:dyDescent="0.35">
      <c r="A47" s="4">
        <v>40</v>
      </c>
      <c r="B47" s="66" t="s">
        <v>47</v>
      </c>
    </row>
    <row r="48" spans="1:2" x14ac:dyDescent="0.35">
      <c r="A48" s="4">
        <v>41</v>
      </c>
      <c r="B48" s="66" t="s">
        <v>48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DATA</vt:lpstr>
      <vt:lpstr>pHARIA codes-non responders</vt:lpstr>
      <vt:lpstr>Coding Key 1</vt:lpstr>
      <vt:lpstr>Coding Key 2</vt:lpstr>
    </vt:vector>
  </TitlesOfParts>
  <Company>Curtin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Petra Czarniak</cp:lastModifiedBy>
  <dcterms:created xsi:type="dcterms:W3CDTF">2015-03-16T00:13:32Z</dcterms:created>
  <dcterms:modified xsi:type="dcterms:W3CDTF">2017-11-06T03:00:14Z</dcterms:modified>
</cp:coreProperties>
</file>