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67597f\Dropbox\03_Project RR-ASZ 2\16_08 P2 Lithos upload and Reviews\"/>
    </mc:Choice>
  </mc:AlternateContent>
  <bookViews>
    <workbookView xWindow="5244" yWindow="7776" windowWidth="28800" windowHeight="12744" tabRatio="643"/>
  </bookViews>
  <sheets>
    <sheet name="Unknowns per Horstwood ea 2016" sheetId="4" r:id="rId1"/>
    <sheet name="RM per Horstwood ea 2016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54" i="5" l="1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53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28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4" i="5"/>
  <c r="Y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53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28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4" i="5"/>
  <c r="V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53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28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28" i="5"/>
  <c r="N29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3" i="5"/>
  <c r="N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3" i="5"/>
  <c r="K3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4" i="5"/>
  <c r="C22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3" i="5"/>
  <c r="C25" i="5"/>
  <c r="C4" i="5"/>
  <c r="C3" i="5"/>
  <c r="AS3" i="5"/>
  <c r="AS75" i="5"/>
  <c r="AS74" i="5"/>
  <c r="AS73" i="5"/>
  <c r="AS72" i="5"/>
  <c r="AS71" i="5"/>
  <c r="AS70" i="5"/>
  <c r="AS69" i="5"/>
  <c r="AS68" i="5"/>
  <c r="AS67" i="5"/>
  <c r="AS66" i="5"/>
  <c r="AS65" i="5"/>
  <c r="AS64" i="5"/>
  <c r="AS63" i="5"/>
  <c r="AS62" i="5"/>
  <c r="AS61" i="5"/>
  <c r="AS60" i="5"/>
  <c r="AS59" i="5"/>
  <c r="AS58" i="5"/>
  <c r="AS57" i="5"/>
  <c r="AS56" i="5"/>
  <c r="AS55" i="5"/>
  <c r="AS54" i="5"/>
  <c r="AS53" i="5"/>
  <c r="AS50" i="5"/>
  <c r="AS49" i="5"/>
  <c r="AS48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3" i="4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3" i="4"/>
  <c r="Y17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8" i="4"/>
  <c r="H119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8" i="4"/>
  <c r="K119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3" i="4"/>
</calcChain>
</file>

<file path=xl/sharedStrings.xml><?xml version="1.0" encoding="utf-8"?>
<sst xmlns="http://schemas.openxmlformats.org/spreadsheetml/2006/main" count="700" uniqueCount="571">
  <si>
    <t xml:space="preserve"> Comment</t>
  </si>
  <si>
    <t>Final207_235</t>
  </si>
  <si>
    <t>Final207_235_Int2SE</t>
  </si>
  <si>
    <t>Final206_238</t>
  </si>
  <si>
    <t>Final206_238_Int2SE</t>
  </si>
  <si>
    <t>ErrorCorrelation_6_38vs7_35</t>
  </si>
  <si>
    <t>ErrorCorrelation_38_6vs7_6</t>
  </si>
  <si>
    <t>Final206_208</t>
  </si>
  <si>
    <t>Final206_208_Int2SE</t>
  </si>
  <si>
    <t>Final206_204_Int2SE</t>
  </si>
  <si>
    <t>Source file</t>
  </si>
  <si>
    <t>REE Tot</t>
  </si>
  <si>
    <t>La_ppm_SQ_m139</t>
  </si>
  <si>
    <t>La_ppm_SQ_m139_Int2SE</t>
  </si>
  <si>
    <t>Ce_ppm_SQ_m140</t>
  </si>
  <si>
    <t>Ce_ppm_SQ_m140_Int2SE</t>
  </si>
  <si>
    <t>Pr_ppm_SQ_m141</t>
  </si>
  <si>
    <t>Pr_ppm_SQ_m141_Int2SE</t>
  </si>
  <si>
    <t>Nd_ppm_SQ_m146</t>
  </si>
  <si>
    <t>Nd_ppm_SQ_m146_Int2SE</t>
  </si>
  <si>
    <t>Sm_ppm_SQ_m147</t>
  </si>
  <si>
    <t>Sm_ppm_SQ_m147_Int2SE</t>
  </si>
  <si>
    <t>Eu_ppm_SQ_m151</t>
  </si>
  <si>
    <t>Eu_ppm_SQ_m151_Int2SE</t>
  </si>
  <si>
    <t>Gd_ppm_SQ_m157</t>
  </si>
  <si>
    <t>Gd_ppm_SQ_m157_Int2SE</t>
  </si>
  <si>
    <t>Tb_ppm_SQ_m159</t>
  </si>
  <si>
    <t>Tb_ppm_SQ_m159_Int2SE</t>
  </si>
  <si>
    <t>Dy_ppm_SQ_m163</t>
  </si>
  <si>
    <t>Dy_ppm_SQ_m163_Int2SE</t>
  </si>
  <si>
    <t>Ho_ppm_SQ_m165</t>
  </si>
  <si>
    <t>Ho_ppm_SQ_m165_Int2SE</t>
  </si>
  <si>
    <t>Er_ppm_SQ_m166</t>
  </si>
  <si>
    <t>Er_ppm_SQ_m166_Int2SE</t>
  </si>
  <si>
    <t>Tm_ppm_SQ_m169</t>
  </si>
  <si>
    <t>Tm_ppm_SQ_m169_Int2SE</t>
  </si>
  <si>
    <t>Yb_ppm_SQ_m172</t>
  </si>
  <si>
    <t>Yb_ppm_SQ_m172_Int2SE</t>
  </si>
  <si>
    <t>Lu_ppm_SQ_m175</t>
  </si>
  <si>
    <t>Lu_ppm_SQ_m175_Int2SE</t>
  </si>
  <si>
    <t>Hf178_CPS</t>
  </si>
  <si>
    <t>Hf178_CPS_Int2SE</t>
  </si>
  <si>
    <t>Pb_ppm_SQ_m204</t>
  </si>
  <si>
    <t>Pb_ppm_SQ_m204_Int2SE</t>
  </si>
  <si>
    <t>Pb_ppm_SQ_m206</t>
  </si>
  <si>
    <t>Pb_ppm_SQ_m206_Int2SE</t>
  </si>
  <si>
    <t>Pb_ppm_SQ_m207</t>
  </si>
  <si>
    <t>Pb_ppm_SQ_m207_Int2SE</t>
  </si>
  <si>
    <t>Pb_ppm_SQ_m208</t>
  </si>
  <si>
    <t>Pb_ppm_SQ_m208_Int2SE</t>
  </si>
  <si>
    <t>Th_ppm_SQ_m232</t>
  </si>
  <si>
    <t>Th_ppm_SQ_m232_Int2SE</t>
  </si>
  <si>
    <t>U_ppm_SQ_m238</t>
  </si>
  <si>
    <t>U_ppm_SQ_m238_Int2SE</t>
  </si>
  <si>
    <t>Nr. Of Analysis</t>
  </si>
  <si>
    <t>16BM3-M1 - 1</t>
  </si>
  <si>
    <t>16BM3-M1 - 1.d</t>
  </si>
  <si>
    <t>16BM3-M1 - 2</t>
  </si>
  <si>
    <t>16BM3-M1 - 2.d</t>
  </si>
  <si>
    <t>16BM3-M2 - 1</t>
  </si>
  <si>
    <t>16BM3-M2 - 1.d</t>
  </si>
  <si>
    <t>16BM3-M2 - 2</t>
  </si>
  <si>
    <t>16BM3-M2 - 2.d</t>
  </si>
  <si>
    <t>16BM3-M2 - 3</t>
  </si>
  <si>
    <t>16BM3-M2 - 3.d</t>
  </si>
  <si>
    <t>16BM3-M2 - 4</t>
  </si>
  <si>
    <t>16BM3-M2 - 4.d</t>
  </si>
  <si>
    <t>16BM3-M2 - 5</t>
  </si>
  <si>
    <t>16BM3-M2 - 5.d</t>
  </si>
  <si>
    <t>16BM3-M3 - 1</t>
  </si>
  <si>
    <t>16BM3-M3 - 1.d</t>
  </si>
  <si>
    <t>16BM3-M3 - 2</t>
  </si>
  <si>
    <t>16BM3-M3 - 2.d</t>
  </si>
  <si>
    <t>16BM3-M3 - 3</t>
  </si>
  <si>
    <t>16BM3-M3 - 3.d</t>
  </si>
  <si>
    <t>16BM3-M3 - 4</t>
  </si>
  <si>
    <t>16BM3-M3 - 4.d</t>
  </si>
  <si>
    <t>16BM3-M3 - 5</t>
  </si>
  <si>
    <t>16BM3-M3 - 5.d</t>
  </si>
  <si>
    <t>16BM3-M3 - 6</t>
  </si>
  <si>
    <t>16BM3-M3 - 6.d</t>
  </si>
  <si>
    <t>16BM3-M3 - 7</t>
  </si>
  <si>
    <t>16BM3-M3 - 7.d</t>
  </si>
  <si>
    <t>16BM3-M3 - 8</t>
  </si>
  <si>
    <t>16BM3-M3 - 8.d</t>
  </si>
  <si>
    <t>16BM3-M4 - 1</t>
  </si>
  <si>
    <t>16BM3-M4 - 1.d</t>
  </si>
  <si>
    <t>16BM3-M4 - 2</t>
  </si>
  <si>
    <t>16BM3-M4 - 2.d</t>
  </si>
  <si>
    <t>16BM3-M4 - 3</t>
  </si>
  <si>
    <t>16BM3-M4 - 3.d</t>
  </si>
  <si>
    <t>16BM3-M5 - 1</t>
  </si>
  <si>
    <t>16BM3-M5 - 1.d</t>
  </si>
  <si>
    <t>16BM3-M5 - 2</t>
  </si>
  <si>
    <t>16BM3-M5 - 2.d</t>
  </si>
  <si>
    <t>16BM3-M5 - 3</t>
  </si>
  <si>
    <t>16BM3-M5 - 3.d</t>
  </si>
  <si>
    <t>16BM3-M5 - 4</t>
  </si>
  <si>
    <t>16BM3-M5 - 4.d</t>
  </si>
  <si>
    <t>16BM3-M5 - 5</t>
  </si>
  <si>
    <t>16BM3-M5 - 5.d</t>
  </si>
  <si>
    <t>16BM3-M6 - 1</t>
  </si>
  <si>
    <t>16BM3-M6 - 1.d</t>
  </si>
  <si>
    <t>16BM3-M6 - 2</t>
  </si>
  <si>
    <t>16BM3-M6 - 2.d</t>
  </si>
  <si>
    <t>16BM3-M6 - 3</t>
  </si>
  <si>
    <t>16BM3-M6 - 3.d</t>
  </si>
  <si>
    <t>16BM3-M6 - 4</t>
  </si>
  <si>
    <t>16BM3-M6 - 4.d</t>
  </si>
  <si>
    <t>16BM3-M6 - 5</t>
  </si>
  <si>
    <t>16BM3-M6 - 5.d</t>
  </si>
  <si>
    <t>16BM3-M6 - 6</t>
  </si>
  <si>
    <t>16BM3-M6 - 6.d</t>
  </si>
  <si>
    <t>16BM3-M7 - 1</t>
  </si>
  <si>
    <t>16BM3-M7 - 1.d</t>
  </si>
  <si>
    <t>16BM3-M7 - 2</t>
  </si>
  <si>
    <t>16BM3-M7 - 2.d</t>
  </si>
  <si>
    <t>16BM3-M7 - 3</t>
  </si>
  <si>
    <t>16BM3-M7 - 3.d</t>
  </si>
  <si>
    <t>16BM3-M7 - 4</t>
  </si>
  <si>
    <t>16BM3-M7 - 4.d</t>
  </si>
  <si>
    <t>16BM3-M7 - 5</t>
  </si>
  <si>
    <t>16BM3-M7 - 5.d</t>
  </si>
  <si>
    <t>16BM3-M7 - 6</t>
  </si>
  <si>
    <t>16BM3-M7 - 6.d</t>
  </si>
  <si>
    <t>16BM3-M7 - 7</t>
  </si>
  <si>
    <t>16BM3-M7 - 7.d</t>
  </si>
  <si>
    <t>16BM3-M7 - 8</t>
  </si>
  <si>
    <t>16BM3-M7 - 8.d</t>
  </si>
  <si>
    <t>16BM3-M7 - 9</t>
  </si>
  <si>
    <t>16BM3-M7 - 9.d</t>
  </si>
  <si>
    <t>16BM3-M7 - 10</t>
  </si>
  <si>
    <t>16BM3-M7 - 10.d</t>
  </si>
  <si>
    <t>16BM3-M7 - 11</t>
  </si>
  <si>
    <t>NaN</t>
  </si>
  <si>
    <t>16BM3-M7 - 11.d</t>
  </si>
  <si>
    <t>16BM3-M12 - 1</t>
  </si>
  <si>
    <t>16BM3-M12 - 1.d</t>
  </si>
  <si>
    <t>16BM3-M12 - 2</t>
  </si>
  <si>
    <t>16BM3-M12 - 2.d</t>
  </si>
  <si>
    <t>16BM3-M12 - 3</t>
  </si>
  <si>
    <t>16BM3-M12 - 3.d</t>
  </si>
  <si>
    <t>16BM3-M12 - 4</t>
  </si>
  <si>
    <t>16BM3-M12 - 4.d</t>
  </si>
  <si>
    <t>16BM3-M14 - 1</t>
  </si>
  <si>
    <t>16BM3-M14 - 1.d</t>
  </si>
  <si>
    <t>16BM3-M14 - 2</t>
  </si>
  <si>
    <t>16BM3-M14 - 2.d</t>
  </si>
  <si>
    <t>16BM3-M14 - 3</t>
  </si>
  <si>
    <t>16BM3-M14 - 3.d</t>
  </si>
  <si>
    <t>16BM3-MinQtz1 - 1</t>
  </si>
  <si>
    <t>16BM3-MinQtz1 - 1.d</t>
  </si>
  <si>
    <t>16BM3-M15 - 1</t>
  </si>
  <si>
    <t>16BM3-M15 - 1.d</t>
  </si>
  <si>
    <t>16BM3-M15 - 2</t>
  </si>
  <si>
    <t>16BM3-M15 - 2.d</t>
  </si>
  <si>
    <t>16BM3-M15 - 3</t>
  </si>
  <si>
    <t>16BM3-M15 - 3.d</t>
  </si>
  <si>
    <t>16BM3-M15 - 4</t>
  </si>
  <si>
    <t>16BM3-M15 - 4.d</t>
  </si>
  <si>
    <t>16BM3-M15 - 5</t>
  </si>
  <si>
    <t>16BM3-M15 - 5.d</t>
  </si>
  <si>
    <t>16BM3-MinQtz2 - 1</t>
  </si>
  <si>
    <t>16BM3-MinQtz2 - 1.d</t>
  </si>
  <si>
    <t>16BM3-MinQtz2 - 2</t>
  </si>
  <si>
    <t>16BM3-MinQtz2 - 2.d</t>
  </si>
  <si>
    <t>16BM3-M16 - 1</t>
  </si>
  <si>
    <t>16BM3-M16 - 1.d</t>
  </si>
  <si>
    <t>16BM3-M16 - 2</t>
  </si>
  <si>
    <t>16BM3-M16 - 2.d</t>
  </si>
  <si>
    <t>16BM3-M16 - 3</t>
  </si>
  <si>
    <t>16BM3-M16 - 3.d</t>
  </si>
  <si>
    <t>16BM3-M16 - 4</t>
  </si>
  <si>
    <t>16BM3-M16 - 4.d</t>
  </si>
  <si>
    <t>16BM3-M16 - 5</t>
  </si>
  <si>
    <t>16BM3-M16 - 5.d</t>
  </si>
  <si>
    <t>16BM3-M16 - 6</t>
  </si>
  <si>
    <t>16BM3-M16 - 6.d</t>
  </si>
  <si>
    <t>16BM3-MinPl1 - 1</t>
  </si>
  <si>
    <t>16BM3-MinPl1 - 1.d</t>
  </si>
  <si>
    <t>16BM3-MinPl1 - 2</t>
  </si>
  <si>
    <t>16BM3-MinPl1 - 2.d</t>
  </si>
  <si>
    <t>16BM3-MinPl1 - 3</t>
  </si>
  <si>
    <t>16BM3-MinPl1 - 3.d</t>
  </si>
  <si>
    <t>16BM3-MinPl1 - 4</t>
  </si>
  <si>
    <t>16BM3-MinPl1 - 4.d</t>
  </si>
  <si>
    <t>16BM3-M17 - 1</t>
  </si>
  <si>
    <t>16BM3-M17 - 1.d</t>
  </si>
  <si>
    <t>16BM3-M17 - 2</t>
  </si>
  <si>
    <t>16BM3-M17 - 2.d</t>
  </si>
  <si>
    <t>16BM3-M17 - 3</t>
  </si>
  <si>
    <t>16BM3-M17 - 3.d</t>
  </si>
  <si>
    <t>16BM3-M17 - 4</t>
  </si>
  <si>
    <t>16BM3-M17 - 4.d</t>
  </si>
  <si>
    <t>16BM3-M17 - 5</t>
  </si>
  <si>
    <t>16BM3-M17 - 5.d</t>
  </si>
  <si>
    <t>16BM3-M18 - 1</t>
  </si>
  <si>
    <t>16BM3-M18 - 1.d</t>
  </si>
  <si>
    <t>16BM3-M18 - 2</t>
  </si>
  <si>
    <t>16BM3-M18 - 2.d</t>
  </si>
  <si>
    <t>16BM3-M18 - 3</t>
  </si>
  <si>
    <t>16BM3-M18 - 3.d</t>
  </si>
  <si>
    <t>16BM3-M18 - 4</t>
  </si>
  <si>
    <t>16BM3-M18 - 4.d</t>
  </si>
  <si>
    <t>16BM3-M18 - 5</t>
  </si>
  <si>
    <t>16BM3-M18 - 5.d</t>
  </si>
  <si>
    <t>16BM3-M18 - 6</t>
  </si>
  <si>
    <t>16BM3-M18 - 6.d</t>
  </si>
  <si>
    <t>16BM3-M18 - 7</t>
  </si>
  <si>
    <t>16BM3-M18 - 7.d</t>
  </si>
  <si>
    <t>16BM3-M18 - 8</t>
  </si>
  <si>
    <t>16BM3-M18 - 8.d</t>
  </si>
  <si>
    <t>16BM3-M18 - 9</t>
  </si>
  <si>
    <t>16BM3-M18 - 9.d</t>
  </si>
  <si>
    <t>16BM3-MinKfs1 - 1</t>
  </si>
  <si>
    <t>16BM3-MinKfs1 - 1.d</t>
  </si>
  <si>
    <t>16BM3-MinKfs1 - 2</t>
  </si>
  <si>
    <t>16BM3-MinKfs1 - 2.d</t>
  </si>
  <si>
    <t>16BM3-MinKfs1 - 3</t>
  </si>
  <si>
    <t>16BM3-MinKfs1 - 3.d</t>
  </si>
  <si>
    <t>16BM3-MinKfs1 - 4</t>
  </si>
  <si>
    <t>16BM3-MinKfs1 - 4.d</t>
  </si>
  <si>
    <t>16BM3-MinKfs1 - 5</t>
  </si>
  <si>
    <t>16BM3-MinKfs1 - 5.d</t>
  </si>
  <si>
    <t>16BM3-MinKfs1 - 6</t>
  </si>
  <si>
    <t>16BM3-MinKfs1 - 6.d</t>
  </si>
  <si>
    <t>16BM3-MinQtz3 - 1</t>
  </si>
  <si>
    <t>16BM3-MinQtz3 - 1.d</t>
  </si>
  <si>
    <t>16BM3-MinPl3 - 1</t>
  </si>
  <si>
    <t>16BM3-MinPl3 - 1.d</t>
  </si>
  <si>
    <t>16BM3-MinPl3 - 2</t>
  </si>
  <si>
    <t>no value</t>
  </si>
  <si>
    <t>NAN</t>
  </si>
  <si>
    <t>16BM3-MinPl3 - 2.d</t>
  </si>
  <si>
    <t>16BM3-MinPl2 - 1</t>
  </si>
  <si>
    <t>16BM3-MinPl2 - 1.d</t>
  </si>
  <si>
    <t>16BM3-MinKfs2 - 1</t>
  </si>
  <si>
    <t>16BM3-MinKfs2 - 1.d</t>
  </si>
  <si>
    <t>16BM3-MinKfs2 - 2</t>
  </si>
  <si>
    <t>16BM3-MinKfs2 - 2.d</t>
  </si>
  <si>
    <t>16BM3-MinKfs2 - 3</t>
  </si>
  <si>
    <t>16BM3-MinKfs2 - 3.d</t>
  </si>
  <si>
    <t>16BM3-MinKfs2 - 4</t>
  </si>
  <si>
    <t>16BM3-MinKfs2 - 4.d</t>
  </si>
  <si>
    <t>16BM3-MinKfs2 - 5</t>
  </si>
  <si>
    <t>16BM3-MinKfs2 - 5.d</t>
  </si>
  <si>
    <t>16BM2B-M1 - 1</t>
  </si>
  <si>
    <t>16BM2B-M1 - 1.d</t>
  </si>
  <si>
    <t>16BM2B-M1 - 2</t>
  </si>
  <si>
    <t>16BM2B-M1 - 2.d</t>
  </si>
  <si>
    <t>16BM2B-M1 - 3</t>
  </si>
  <si>
    <t>16BM2B-M1 - 3.d</t>
  </si>
  <si>
    <t>16BM2B-M1 - 4</t>
  </si>
  <si>
    <t>16BM2B-M1 - 4.d</t>
  </si>
  <si>
    <t>16BM2B-M1 - 5</t>
  </si>
  <si>
    <t>16BM2B-M1 - 5.d</t>
  </si>
  <si>
    <t>16BM2B-M1 - 6</t>
  </si>
  <si>
    <t>16BM2B-M1 - 6.d</t>
  </si>
  <si>
    <t>16BM2B-M1 - 7</t>
  </si>
  <si>
    <t>16BM2B-M1 - 7.d</t>
  </si>
  <si>
    <t>16BM2B-M1 - 8</t>
  </si>
  <si>
    <t>16BM2B-M1 - 8.d</t>
  </si>
  <si>
    <t>16BM2B-M1 - 9</t>
  </si>
  <si>
    <t>16BM2B-M1 - 9.d</t>
  </si>
  <si>
    <t>16BM2B-M1 - 10</t>
  </si>
  <si>
    <t>16BM2B-M1 - 10.d</t>
  </si>
  <si>
    <t>16BM2B-M2 - 1</t>
  </si>
  <si>
    <t>16BM2B-M2 - 1.d</t>
  </si>
  <si>
    <t>16BM2B-M2 - 2</t>
  </si>
  <si>
    <t>16BM2B-M2 - 2.d</t>
  </si>
  <si>
    <t>16BM2B-M2 - 3</t>
  </si>
  <si>
    <t>16BM2B-M2 - 3.d</t>
  </si>
  <si>
    <t>16BM2B-M2 - 4</t>
  </si>
  <si>
    <t>16BM2B-M2 - 4.d</t>
  </si>
  <si>
    <t>16BM2B-M2 - 5</t>
  </si>
  <si>
    <t>16BM2B-M2 - 5.d</t>
  </si>
  <si>
    <t>16BM2B-M2 - 6</t>
  </si>
  <si>
    <t>16BM2B-M2 - 6.d</t>
  </si>
  <si>
    <t>16BM2B-M2 - 7</t>
  </si>
  <si>
    <t>16BM2B-M2 - 7.d</t>
  </si>
  <si>
    <t>16BM2B-M2 - 8</t>
  </si>
  <si>
    <t>16BM2B-M2 - 8.d</t>
  </si>
  <si>
    <t>16BM2B-M2 - 9</t>
  </si>
  <si>
    <t>16BM2B-M2 - 9.d</t>
  </si>
  <si>
    <t>16BM2B-M2 - 10</t>
  </si>
  <si>
    <t>16BM2B-M2 - 10.d</t>
  </si>
  <si>
    <t>16BM2B-M2 - 11</t>
  </si>
  <si>
    <t>16BM2B-M2 - 11.d</t>
  </si>
  <si>
    <t>16BM2B-M3 - 1</t>
  </si>
  <si>
    <t>16BM2B-M3 - 1.d</t>
  </si>
  <si>
    <t>16BM2B-M3 - 2</t>
  </si>
  <si>
    <t>16BM2B-M3 - 2.d</t>
  </si>
  <si>
    <t>16BM2B-M4 - 1</t>
  </si>
  <si>
    <t>16BM2B-M4 - 1.d</t>
  </si>
  <si>
    <t>16BM2B-M4 - 2</t>
  </si>
  <si>
    <t>16BM2B-M4 - 2.d</t>
  </si>
  <si>
    <t>16BM2B-M4 - 3</t>
  </si>
  <si>
    <t>16BM2B-M4 - 3.d</t>
  </si>
  <si>
    <t>16BM2B-M4 - 4</t>
  </si>
  <si>
    <t>16BM2B-M4 - 4.d</t>
  </si>
  <si>
    <t>16BM2B-M4 - 5</t>
  </si>
  <si>
    <t>16BM2B-M4 - 5.d</t>
  </si>
  <si>
    <t>16BM2B-M4 - 6</t>
  </si>
  <si>
    <t>16BM2B-M4 - 6.d</t>
  </si>
  <si>
    <t>16BM2B-M4 - 7</t>
  </si>
  <si>
    <t>16BM2B-M4 - 7.d</t>
  </si>
  <si>
    <t>16BM2B-M4 - 8</t>
  </si>
  <si>
    <t>16BM2B-M4 - 8.d</t>
  </si>
  <si>
    <t>16BM2B-M4 - 9</t>
  </si>
  <si>
    <t>16BM2B-M4 - 9.d</t>
  </si>
  <si>
    <t>16BM2B-M5 - 1</t>
  </si>
  <si>
    <t>16BM2B-M5 - 1.d</t>
  </si>
  <si>
    <t>16BM2B-M5 - 2</t>
  </si>
  <si>
    <t>16BM2B-M5 - 2.d</t>
  </si>
  <si>
    <t>16BM2B-M5 - 3</t>
  </si>
  <si>
    <t>16BM2B-M5 - 3.d</t>
  </si>
  <si>
    <t>16BM2B-M5 - 4</t>
  </si>
  <si>
    <t>16BM2B-M5 - 4.d</t>
  </si>
  <si>
    <t>16BM2B-M5 - 5</t>
  </si>
  <si>
    <t>16BM2B-M5 - 5.d</t>
  </si>
  <si>
    <t>16BM2B-M5 - 6</t>
  </si>
  <si>
    <t>16BM2B-M5 - 6.d</t>
  </si>
  <si>
    <t>16BM2B-M5 - 7</t>
  </si>
  <si>
    <t>16BM2B-M5 - 7.d</t>
  </si>
  <si>
    <t>16BM2B-M5 - 8</t>
  </si>
  <si>
    <t>16BM2B-M5 - 8.d</t>
  </si>
  <si>
    <t>16BM2B-M5 - 9</t>
  </si>
  <si>
    <t>16BM2B-M5 - 9.d</t>
  </si>
  <si>
    <t>16BM2B-M6 - 1</t>
  </si>
  <si>
    <t>16BM2B-M6 - 1.d</t>
  </si>
  <si>
    <t>16BM2B-M6 - 2</t>
  </si>
  <si>
    <t>16BM2B-M6 - 2.d</t>
  </si>
  <si>
    <t>16BM2B-M6 - 3</t>
  </si>
  <si>
    <t>16BM2B-M6 - 3.d</t>
  </si>
  <si>
    <t>16BM2B-M6 - 4</t>
  </si>
  <si>
    <t>16BM2B-M6 - 4.d</t>
  </si>
  <si>
    <t>16BM2B-M6 - 5</t>
  </si>
  <si>
    <t>16BM2B-M6 - 5.d</t>
  </si>
  <si>
    <t>16BM2B-M8 - 1</t>
  </si>
  <si>
    <t>16BM2B-M8 - 1.d</t>
  </si>
  <si>
    <t>16BM2B-M8 - 2</t>
  </si>
  <si>
    <t>16BM2B-M8 - 2.d</t>
  </si>
  <si>
    <t>16BM2B-M8 - 3</t>
  </si>
  <si>
    <t>16BM2B-M8 - 3.d</t>
  </si>
  <si>
    <t>16BM2B-M8 - 4</t>
  </si>
  <si>
    <t>16BM2B-M8 - 4.d</t>
  </si>
  <si>
    <t>16BM2B-M8 - 5</t>
  </si>
  <si>
    <t>16BM2B-M8 - 5.d</t>
  </si>
  <si>
    <t>16BM2B-M8 - 6</t>
  </si>
  <si>
    <t>16BM2B-M8 - 6.d</t>
  </si>
  <si>
    <t>16BM2B-M8 - 7</t>
  </si>
  <si>
    <t>16BM2B-M8 - 7.d</t>
  </si>
  <si>
    <t>16BM2B-M10 - 1</t>
  </si>
  <si>
    <t>16BM2B-M10 - 1.d</t>
  </si>
  <si>
    <t>16BM2B-M10 - 2</t>
  </si>
  <si>
    <t>16BM2B-M10 - 2.d</t>
  </si>
  <si>
    <t>16BM2B-M10 - 3</t>
  </si>
  <si>
    <t>16BM2B-M10 - 3.d</t>
  </si>
  <si>
    <t>16BM2B-M10 - 4</t>
  </si>
  <si>
    <t>16BM2B-M10 - 4.d</t>
  </si>
  <si>
    <t>16BM2B-M10 - 5</t>
  </si>
  <si>
    <t>16BM2B-M10 - 5.d</t>
  </si>
  <si>
    <t>16BM2B-M10 - 6</t>
  </si>
  <si>
    <t>16BM2B-M10 - 6.d</t>
  </si>
  <si>
    <t>16BM2B-M10 - 7</t>
  </si>
  <si>
    <t>16BM2B-M10 - 7.d</t>
  </si>
  <si>
    <t>16BM2B-M10 - 8</t>
  </si>
  <si>
    <t>16BM2B-M10 - 8.d</t>
  </si>
  <si>
    <t>16BM2B-M10 - 9</t>
  </si>
  <si>
    <t>16BM2B-M10 - 9.d</t>
  </si>
  <si>
    <t>16BM2B-M10 - 10</t>
  </si>
  <si>
    <t>16BM2B-M10 - 10.d</t>
  </si>
  <si>
    <t>16BM2B-M10 - 11</t>
  </si>
  <si>
    <t>16BM2B-M10 - 11.d</t>
  </si>
  <si>
    <t>16BM2B-M10 - 12</t>
  </si>
  <si>
    <t>16BM2B-M10 - 12.d</t>
  </si>
  <si>
    <t>16BM2B-M10 - 13</t>
  </si>
  <si>
    <t>16BM2B-M10 - 13.d</t>
  </si>
  <si>
    <t>16BM2B-M10 - 14</t>
  </si>
  <si>
    <t>16BM2B-M10 - 14.d</t>
  </si>
  <si>
    <t>16BM2B-M10 - 15</t>
  </si>
  <si>
    <t>16BM2B-M10 - 15.d</t>
  </si>
  <si>
    <t>16BM2B-M10 - 16</t>
  </si>
  <si>
    <t>16BM2B-M10 - 16.d</t>
  </si>
  <si>
    <t>16BM2B-M10 - 17</t>
  </si>
  <si>
    <t>16BM2B-M10 - 17.d</t>
  </si>
  <si>
    <t>16BM2B-M10 - 18</t>
  </si>
  <si>
    <t>16BM2B-M10 - 18.d</t>
  </si>
  <si>
    <t>16BM2B-M10 - 19</t>
  </si>
  <si>
    <t>16BM2B-M10 - 19.d</t>
  </si>
  <si>
    <t>16BM2B-M10 - 20</t>
  </si>
  <si>
    <t>16BM2B-M10 - 20.d</t>
  </si>
  <si>
    <t>16BM2B-M10 - 21</t>
  </si>
  <si>
    <t>16BM2B-M10 - 21.d</t>
  </si>
  <si>
    <t>16BM2B-M10 - 22</t>
  </si>
  <si>
    <t>16BM2B-M10 - 22.d</t>
  </si>
  <si>
    <t>16BM2B-MinAp - 1</t>
  </si>
  <si>
    <t>16BM2B-MinAp - 1.d</t>
  </si>
  <si>
    <t>16BM2B-MinAp - 2</t>
  </si>
  <si>
    <t>16BM2B-MinAp - 2.d</t>
  </si>
  <si>
    <t>Strikethrough are more than 5% off concordia and low REE totals/bad analyses</t>
  </si>
  <si>
    <t>44069 - 1.d</t>
  </si>
  <si>
    <t>44069 - 2</t>
  </si>
  <si>
    <t>44069 - 2.d</t>
  </si>
  <si>
    <t>44069 - 3</t>
  </si>
  <si>
    <t>44069 - 3.d</t>
  </si>
  <si>
    <t>44069 - 4</t>
  </si>
  <si>
    <t>44069 - 4.d</t>
  </si>
  <si>
    <t>44069 - 5</t>
  </si>
  <si>
    <t>44069 - 5.d</t>
  </si>
  <si>
    <t>44069 - 6</t>
  </si>
  <si>
    <t>44069 - 6.d</t>
  </si>
  <si>
    <t>44069 - 7</t>
  </si>
  <si>
    <t>44069 - 7.d</t>
  </si>
  <si>
    <t>44069 - 8</t>
  </si>
  <si>
    <t>44069 - 8.d</t>
  </si>
  <si>
    <t>44069 - 9</t>
  </si>
  <si>
    <t>44069 - 9.d</t>
  </si>
  <si>
    <t>44069 - 10</t>
  </si>
  <si>
    <t>44069 - 10.d</t>
  </si>
  <si>
    <t>44069 - 11</t>
  </si>
  <si>
    <t>44069 - 11.d</t>
  </si>
  <si>
    <t>44069 - 12</t>
  </si>
  <si>
    <t>44069 - 12.d</t>
  </si>
  <si>
    <t>44069 - 13</t>
  </si>
  <si>
    <t>44069 - 13.d</t>
  </si>
  <si>
    <t>44069 - 14</t>
  </si>
  <si>
    <t>44069 - 14.d</t>
  </si>
  <si>
    <t>44069 - 15</t>
  </si>
  <si>
    <t>44069 - 15.d</t>
  </si>
  <si>
    <t>44069 - 16</t>
  </si>
  <si>
    <t>44069 - 16.d</t>
  </si>
  <si>
    <t>44069 - 17</t>
  </si>
  <si>
    <t>44069 - 17.d</t>
  </si>
  <si>
    <t>44069 - 18</t>
  </si>
  <si>
    <t>44069 - 18.d</t>
  </si>
  <si>
    <t>44069 - 19</t>
  </si>
  <si>
    <t>44069 - 19.d</t>
  </si>
  <si>
    <t>44069 - 20</t>
  </si>
  <si>
    <t>44069 - 20.d</t>
  </si>
  <si>
    <t>44069 - 21</t>
  </si>
  <si>
    <t>44069 - 21.d</t>
  </si>
  <si>
    <t>44069 - 22</t>
  </si>
  <si>
    <t>44069 - 22.d</t>
  </si>
  <si>
    <t>44069 - 23</t>
  </si>
  <si>
    <t>44069 - 23.d</t>
  </si>
  <si>
    <t>india - 1</t>
  </si>
  <si>
    <t>india - 1.d</t>
  </si>
  <si>
    <t>india - 2</t>
  </si>
  <si>
    <t>india - 2.d</t>
  </si>
  <si>
    <t>india - 3</t>
  </si>
  <si>
    <t>india - 3.d</t>
  </si>
  <si>
    <t>india - 4</t>
  </si>
  <si>
    <t>india - 4.d</t>
  </si>
  <si>
    <t>india - 5</t>
  </si>
  <si>
    <t>india - 5.d</t>
  </si>
  <si>
    <t>india - 6</t>
  </si>
  <si>
    <t>india - 6.d</t>
  </si>
  <si>
    <t>india - 7</t>
  </si>
  <si>
    <t>india - 7.d</t>
  </si>
  <si>
    <t>india - 8</t>
  </si>
  <si>
    <t>india - 8.d</t>
  </si>
  <si>
    <t>india - 9</t>
  </si>
  <si>
    <t>india - 9.d</t>
  </si>
  <si>
    <t>india - 10</t>
  </si>
  <si>
    <t>india - 10.d</t>
  </si>
  <si>
    <t>india - 11</t>
  </si>
  <si>
    <t>india - 11.d</t>
  </si>
  <si>
    <t>india - 12</t>
  </si>
  <si>
    <t>india - 12.d</t>
  </si>
  <si>
    <t>india - 13</t>
  </si>
  <si>
    <t>india - 13.d</t>
  </si>
  <si>
    <t>india - 14</t>
  </si>
  <si>
    <t>india - 14.d</t>
  </si>
  <si>
    <t>india - 15</t>
  </si>
  <si>
    <t>india - 15.d</t>
  </si>
  <si>
    <t>india - 16</t>
  </si>
  <si>
    <t>india - 16.d</t>
  </si>
  <si>
    <t>india - 17</t>
  </si>
  <si>
    <t>india - 17.d</t>
  </si>
  <si>
    <t>india - 18</t>
  </si>
  <si>
    <t>india - 18.d</t>
  </si>
  <si>
    <t>india - 19</t>
  </si>
  <si>
    <t>india - 19.d</t>
  </si>
  <si>
    <t>india - 20</t>
  </si>
  <si>
    <t>india - 20.d</t>
  </si>
  <si>
    <t>india - 21</t>
  </si>
  <si>
    <t>india - 21.d</t>
  </si>
  <si>
    <t>india - 22</t>
  </si>
  <si>
    <t>india - 22.d</t>
  </si>
  <si>
    <t>india - 23</t>
  </si>
  <si>
    <t>india - 23.d</t>
  </si>
  <si>
    <t>trebi - 1</t>
  </si>
  <si>
    <t>trebi - 1.d</t>
  </si>
  <si>
    <t>trebi - 2</t>
  </si>
  <si>
    <t>trebi - 2.d</t>
  </si>
  <si>
    <t>trebi - 3</t>
  </si>
  <si>
    <t>trebi - 3.d</t>
  </si>
  <si>
    <t>trebi - 4</t>
  </si>
  <si>
    <t>trebi - 4.d</t>
  </si>
  <si>
    <t>trebi - 5</t>
  </si>
  <si>
    <t>trebi - 5.d</t>
  </si>
  <si>
    <t>trebi - 6</t>
  </si>
  <si>
    <t>trebi - 6.d</t>
  </si>
  <si>
    <t>trebi - 7</t>
  </si>
  <si>
    <t>trebi - 7.d</t>
  </si>
  <si>
    <t>trebi - 8</t>
  </si>
  <si>
    <t>trebi - 8.d</t>
  </si>
  <si>
    <t>trebi - 9</t>
  </si>
  <si>
    <t>trebi - 9.d</t>
  </si>
  <si>
    <t>trebi - 10</t>
  </si>
  <si>
    <t>trebi - 10.d</t>
  </si>
  <si>
    <t>trebi - 11</t>
  </si>
  <si>
    <t>trebi - 11.d</t>
  </si>
  <si>
    <t>trebi - 12</t>
  </si>
  <si>
    <t>trebi - 12.d</t>
  </si>
  <si>
    <t>trebi - 13</t>
  </si>
  <si>
    <t>trebi - 13.d</t>
  </si>
  <si>
    <t>trebi - 14</t>
  </si>
  <si>
    <t>trebi - 14.d</t>
  </si>
  <si>
    <t>trebi - 15</t>
  </si>
  <si>
    <t>trebi - 15.d</t>
  </si>
  <si>
    <t>trebi - 16</t>
  </si>
  <si>
    <t>trebi - 16.d</t>
  </si>
  <si>
    <t>trebi - 17</t>
  </si>
  <si>
    <t>trebi - 17.d</t>
  </si>
  <si>
    <t>trebi - 18</t>
  </si>
  <si>
    <t>trebi - 18.d</t>
  </si>
  <si>
    <t>trebi - 19</t>
  </si>
  <si>
    <t>trebi - 19.d</t>
  </si>
  <si>
    <t>trebi - 20</t>
  </si>
  <si>
    <t>trebi - 20.d</t>
  </si>
  <si>
    <t>trebi - 21</t>
  </si>
  <si>
    <t>trebi - 21.d</t>
  </si>
  <si>
    <t>trebi - 22</t>
  </si>
  <si>
    <t>trebi - 22.d</t>
  </si>
  <si>
    <t>trebi - 23</t>
  </si>
  <si>
    <t>trebi - 23.d</t>
  </si>
  <si>
    <t>In bold the final ratios and ages with error propagation in quadrature (Sqrt of [internal^2 + external^2]) 2.5% external error was propagated</t>
  </si>
  <si>
    <t>In italic the final ratios and errors from iolite (internal errors)</t>
  </si>
  <si>
    <t>Outlier analysis rejected</t>
  </si>
  <si>
    <t>Identifier</t>
  </si>
  <si>
    <t>U (ppm)</t>
  </si>
  <si>
    <t>Th/U</t>
  </si>
  <si>
    <t>Data for Tera-Wasserburg plot</t>
  </si>
  <si>
    <t>Data for Wetherhill plot</t>
  </si>
  <si>
    <t>238U/206Pb</t>
  </si>
  <si>
    <t>207Pb/206Pb</t>
  </si>
  <si>
    <t>Internal 2SE</t>
  </si>
  <si>
    <t>207Pb/235U</t>
  </si>
  <si>
    <t>206Pb/238U</t>
  </si>
  <si>
    <t>Ages</t>
  </si>
  <si>
    <t>2 s sys</t>
  </si>
  <si>
    <t>2 s int</t>
  </si>
  <si>
    <t>206Pb/204Pb</t>
  </si>
  <si>
    <t>Approx U and Pb from MC</t>
  </si>
  <si>
    <t>28Si (ppm)</t>
  </si>
  <si>
    <t>Int 2s</t>
  </si>
  <si>
    <t>31P (ppm)</t>
  </si>
  <si>
    <t>34S (CPS)</t>
  </si>
  <si>
    <t>44Ca  (ppm)</t>
  </si>
  <si>
    <t>88Sr  (ppm)</t>
  </si>
  <si>
    <t>89Y  (ppm)</t>
  </si>
  <si>
    <t>90Zr (CPS)</t>
  </si>
  <si>
    <t>238U (ppm)</t>
  </si>
  <si>
    <t>int 2 s%</t>
  </si>
  <si>
    <t>int 2%</t>
  </si>
  <si>
    <t>Pb (ppm)</t>
  </si>
  <si>
    <t>From Quad</t>
  </si>
  <si>
    <t>significantly low Y and/or REE totals different from general</t>
  </si>
  <si>
    <t>Trace element concentrations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</si>
</sst>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"/>
  </numFmts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rgb="FF9C6500"/>
      <name val="Calibri"/>
      <family val="2"/>
      <scheme val="minor"/>
    </font>
    <font>
      <i/>
      <strike/>
      <sz val="11"/>
      <color rgb="FF9C6500"/>
      <name val="Calibri"/>
      <family val="2"/>
      <scheme val="minor"/>
    </font>
    <font>
      <b/>
      <strike/>
      <sz val="11"/>
      <color rgb="FF9C6500"/>
      <name val="Calibri"/>
      <family val="2"/>
      <scheme val="minor"/>
    </font>
    <font>
      <strike/>
      <sz val="11"/>
      <color rgb="FF9C0006"/>
      <name val="Calibri"/>
      <family val="2"/>
      <scheme val="minor"/>
    </font>
    <font>
      <b/>
      <strike/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trike/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6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3" borderId="0" xfId="2" applyFont="1"/>
    <xf numFmtId="0" fontId="10" fillId="3" borderId="0" xfId="2" applyFont="1"/>
    <xf numFmtId="0" fontId="11" fillId="2" borderId="0" xfId="1" applyFont="1"/>
    <xf numFmtId="0" fontId="12" fillId="2" borderId="0" xfId="1" applyFont="1"/>
    <xf numFmtId="0" fontId="2" fillId="3" borderId="0" xfId="2"/>
    <xf numFmtId="164" fontId="0" fillId="0" borderId="0" xfId="0" applyNumberFormat="1"/>
    <xf numFmtId="0" fontId="0" fillId="0" borderId="0" xfId="0" applyBorder="1"/>
    <xf numFmtId="0" fontId="0" fillId="0" borderId="1" xfId="0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166" fontId="0" fillId="0" borderId="0" xfId="0" applyNumberFormat="1" applyBorder="1"/>
    <xf numFmtId="166" fontId="0" fillId="0" borderId="1" xfId="0" applyNumberFormat="1" applyBorder="1"/>
    <xf numFmtId="10" fontId="0" fillId="0" borderId="0" xfId="3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1" xfId="3" applyNumberFormat="1" applyFont="1" applyBorder="1"/>
    <xf numFmtId="9" fontId="0" fillId="0" borderId="0" xfId="3" applyFont="1"/>
    <xf numFmtId="10" fontId="0" fillId="0" borderId="0" xfId="3" applyNumberFormat="1" applyFont="1"/>
    <xf numFmtId="1" fontId="0" fillId="0" borderId="0" xfId="0" applyNumberFormat="1" applyBorder="1"/>
    <xf numFmtId="0" fontId="0" fillId="0" borderId="3" xfId="0" applyBorder="1"/>
    <xf numFmtId="0" fontId="0" fillId="0" borderId="4" xfId="0" applyFill="1" applyBorder="1"/>
    <xf numFmtId="1" fontId="0" fillId="0" borderId="3" xfId="0" applyNumberFormat="1" applyBorder="1"/>
    <xf numFmtId="1" fontId="0" fillId="0" borderId="4" xfId="0" applyNumberFormat="1" applyBorder="1"/>
    <xf numFmtId="0" fontId="0" fillId="0" borderId="4" xfId="0" applyBorder="1"/>
    <xf numFmtId="0" fontId="5" fillId="0" borderId="0" xfId="0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8" fillId="3" borderId="0" xfId="2" applyFont="1" applyBorder="1"/>
    <xf numFmtId="2" fontId="8" fillId="3" borderId="1" xfId="2" applyNumberFormat="1" applyFont="1" applyBorder="1"/>
    <xf numFmtId="0" fontId="11" fillId="2" borderId="0" xfId="1" applyFont="1" applyBorder="1"/>
    <xf numFmtId="2" fontId="11" fillId="2" borderId="1" xfId="1" applyNumberFormat="1" applyFont="1" applyBorder="1"/>
    <xf numFmtId="0" fontId="5" fillId="0" borderId="2" xfId="0" applyFont="1" applyBorder="1"/>
    <xf numFmtId="0" fontId="8" fillId="3" borderId="2" xfId="2" applyFont="1" applyBorder="1"/>
    <xf numFmtId="0" fontId="11" fillId="2" borderId="2" xfId="1" applyFont="1" applyBorder="1"/>
    <xf numFmtId="0" fontId="6" fillId="0" borderId="0" xfId="0" applyFont="1" applyBorder="1"/>
    <xf numFmtId="0" fontId="6" fillId="0" borderId="1" xfId="0" applyFont="1" applyBorder="1"/>
    <xf numFmtId="0" fontId="4" fillId="0" borderId="0" xfId="0" applyFont="1" applyBorder="1"/>
    <xf numFmtId="0" fontId="4" fillId="0" borderId="1" xfId="0" applyFont="1" applyBorder="1"/>
    <xf numFmtId="0" fontId="9" fillId="3" borderId="0" xfId="2" applyFont="1" applyBorder="1"/>
    <xf numFmtId="0" fontId="9" fillId="3" borderId="1" xfId="2" applyFont="1" applyBorder="1"/>
    <xf numFmtId="0" fontId="15" fillId="2" borderId="0" xfId="1" applyFont="1" applyBorder="1"/>
    <xf numFmtId="0" fontId="15" fillId="2" borderId="1" xfId="1" applyFont="1" applyBorder="1"/>
    <xf numFmtId="0" fontId="4" fillId="0" borderId="3" xfId="0" applyFont="1" applyBorder="1"/>
    <xf numFmtId="0" fontId="3" fillId="0" borderId="4" xfId="0" applyFont="1" applyBorder="1"/>
    <xf numFmtId="1" fontId="6" fillId="0" borderId="0" xfId="0" applyNumberFormat="1" applyFont="1" applyBorder="1"/>
    <xf numFmtId="1" fontId="4" fillId="0" borderId="0" xfId="0" applyNumberFormat="1" applyFont="1" applyBorder="1"/>
    <xf numFmtId="1" fontId="9" fillId="3" borderId="0" xfId="2" applyNumberFormat="1" applyFont="1" applyBorder="1"/>
    <xf numFmtId="1" fontId="15" fillId="2" borderId="0" xfId="1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/>
    <xf numFmtId="0" fontId="0" fillId="0" borderId="12" xfId="0" applyFill="1" applyBorder="1"/>
    <xf numFmtId="0" fontId="0" fillId="0" borderId="12" xfId="0" applyBorder="1"/>
    <xf numFmtId="0" fontId="3" fillId="0" borderId="8" xfId="0" applyFont="1" applyBorder="1"/>
    <xf numFmtId="1" fontId="6" fillId="0" borderId="3" xfId="0" applyNumberFormat="1" applyFont="1" applyBorder="1"/>
    <xf numFmtId="1" fontId="7" fillId="0" borderId="4" xfId="0" applyNumberFormat="1" applyFont="1" applyBorder="1"/>
    <xf numFmtId="1" fontId="5" fillId="0" borderId="3" xfId="0" applyNumberFormat="1" applyFont="1" applyBorder="1"/>
    <xf numFmtId="1" fontId="5" fillId="0" borderId="0" xfId="0" applyNumberFormat="1" applyFont="1" applyBorder="1"/>
    <xf numFmtId="1" fontId="5" fillId="0" borderId="4" xfId="0" applyNumberFormat="1" applyFont="1" applyBorder="1"/>
    <xf numFmtId="1" fontId="4" fillId="0" borderId="3" xfId="0" applyNumberFormat="1" applyFont="1" applyBorder="1"/>
    <xf numFmtId="1" fontId="3" fillId="0" borderId="4" xfId="0" applyNumberFormat="1" applyFont="1" applyBorder="1"/>
    <xf numFmtId="1" fontId="9" fillId="3" borderId="3" xfId="2" applyNumberFormat="1" applyFont="1" applyBorder="1"/>
    <xf numFmtId="1" fontId="8" fillId="3" borderId="3" xfId="2" applyNumberFormat="1" applyFont="1" applyBorder="1"/>
    <xf numFmtId="1" fontId="8" fillId="3" borderId="0" xfId="2" applyNumberFormat="1" applyFont="1" applyBorder="1"/>
    <xf numFmtId="1" fontId="8" fillId="3" borderId="4" xfId="2" applyNumberFormat="1" applyFont="1" applyBorder="1"/>
    <xf numFmtId="1" fontId="15" fillId="2" borderId="3" xfId="1" applyNumberFormat="1" applyFont="1" applyBorder="1"/>
    <xf numFmtId="1" fontId="11" fillId="2" borderId="3" xfId="1" applyNumberFormat="1" applyFont="1" applyBorder="1"/>
    <xf numFmtId="1" fontId="11" fillId="2" borderId="0" xfId="1" applyNumberFormat="1" applyFont="1" applyBorder="1"/>
    <xf numFmtId="1" fontId="11" fillId="2" borderId="4" xfId="1" applyNumberFormat="1" applyFont="1" applyBorder="1"/>
    <xf numFmtId="164" fontId="0" fillId="0" borderId="10" xfId="0" applyNumberFormat="1" applyBorder="1"/>
    <xf numFmtId="164" fontId="5" fillId="0" borderId="1" xfId="0" applyNumberFormat="1" applyFont="1" applyBorder="1"/>
    <xf numFmtId="164" fontId="0" fillId="0" borderId="1" xfId="0" applyNumberFormat="1" applyFont="1" applyBorder="1"/>
    <xf numFmtId="164" fontId="8" fillId="3" borderId="1" xfId="2" applyNumberFormat="1" applyFont="1" applyBorder="1"/>
    <xf numFmtId="164" fontId="11" fillId="2" borderId="1" xfId="1" applyNumberFormat="1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7" fillId="0" borderId="0" xfId="0" applyNumberFormat="1" applyFont="1"/>
    <xf numFmtId="1" fontId="3" fillId="0" borderId="0" xfId="0" applyNumberFormat="1" applyFont="1"/>
    <xf numFmtId="1" fontId="12" fillId="2" borderId="0" xfId="1" applyNumberFormat="1" applyFont="1"/>
    <xf numFmtId="1" fontId="10" fillId="3" borderId="0" xfId="2" applyNumberFormat="1" applyFont="1"/>
    <xf numFmtId="1" fontId="14" fillId="2" borderId="0" xfId="1" applyNumberFormat="1" applyFont="1"/>
    <xf numFmtId="1" fontId="13" fillId="3" borderId="0" xfId="2" applyNumberFormat="1" applyFont="1"/>
    <xf numFmtId="0" fontId="1" fillId="2" borderId="0" xfId="1"/>
  </cellXfs>
  <cellStyles count="4">
    <cellStyle name="Bad" xfId="1" builtinId="27"/>
    <cellStyle name="Neutral" xfId="2" builtinId="2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4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J1" sqref="BJ1:BW1048576"/>
    </sheetView>
  </sheetViews>
  <sheetFormatPr defaultColWidth="8.77734375" defaultRowHeight="14.4" x14ac:dyDescent="0.3"/>
  <cols>
    <col min="1" max="1" width="17" bestFit="1" customWidth="1"/>
    <col min="2" max="2" width="10.77734375" style="14" bestFit="1" customWidth="1"/>
    <col min="3" max="3" width="8.77734375" customWidth="1"/>
    <col min="6" max="6" width="0" hidden="1" customWidth="1"/>
    <col min="7" max="7" width="11.33203125" style="14" bestFit="1" customWidth="1"/>
    <col min="8" max="8" width="11.33203125" style="10" customWidth="1"/>
    <col min="9" max="9" width="12.44140625" style="10" hidden="1" customWidth="1"/>
    <col min="10" max="10" width="12.109375" style="10" bestFit="1" customWidth="1"/>
    <col min="11" max="11" width="11.44140625" style="11" customWidth="1"/>
    <col min="12" max="12" width="11" style="11" hidden="1" customWidth="1"/>
    <col min="13" max="13" width="11.33203125" bestFit="1" customWidth="1"/>
    <col min="14" max="14" width="8.109375" bestFit="1" customWidth="1"/>
    <col min="15" max="15" width="20.44140625" hidden="1" customWidth="1"/>
    <col min="16" max="16" width="11.33203125" bestFit="1" customWidth="1"/>
    <col min="17" max="17" width="8.109375" bestFit="1" customWidth="1"/>
    <col min="18" max="18" width="20" hidden="1" customWidth="1"/>
    <col min="19" max="19" width="15.6640625" style="11" customWidth="1"/>
    <col min="20" max="20" width="12.44140625" hidden="1" customWidth="1"/>
    <col min="21" max="21" width="16.109375" hidden="1" customWidth="1"/>
    <col min="22" max="22" width="13" hidden="1" customWidth="1"/>
    <col min="23" max="23" width="12.109375" style="27" bestFit="1" customWidth="1"/>
    <col min="24" max="24" width="6.77734375" style="10" bestFit="1" customWidth="1"/>
    <col min="25" max="25" width="8.109375" style="31" bestFit="1" customWidth="1"/>
    <col min="26" max="26" width="11.33203125" style="10" bestFit="1" customWidth="1"/>
    <col min="27" max="27" width="6.109375" style="10" bestFit="1" customWidth="1"/>
    <col min="28" max="28" width="8.109375" style="10" bestFit="1" customWidth="1"/>
    <col min="29" max="29" width="11.33203125" style="27" bestFit="1" customWidth="1"/>
    <col min="30" max="30" width="6.109375" style="10" bestFit="1" customWidth="1"/>
    <col min="31" max="31" width="8.109375" style="10" bestFit="1" customWidth="1"/>
    <col min="32" max="32" width="8.77734375" style="14" customWidth="1"/>
  </cols>
  <sheetData>
    <row r="1" spans="1:62" x14ac:dyDescent="0.3">
      <c r="G1" s="85" t="s">
        <v>544</v>
      </c>
      <c r="H1" s="86"/>
      <c r="I1" s="86"/>
      <c r="J1" s="86"/>
      <c r="K1" s="86"/>
      <c r="L1" s="87"/>
      <c r="M1" s="85" t="s">
        <v>545</v>
      </c>
      <c r="N1" s="86"/>
      <c r="O1" s="88"/>
      <c r="P1" s="88"/>
      <c r="Q1" s="88"/>
      <c r="R1" s="88"/>
      <c r="S1" s="88"/>
      <c r="W1" s="85" t="s">
        <v>551</v>
      </c>
      <c r="X1" s="86"/>
      <c r="Y1" s="86"/>
      <c r="Z1" s="86"/>
      <c r="AA1" s="86"/>
      <c r="AB1" s="86"/>
      <c r="AC1" s="86"/>
      <c r="AD1" s="86"/>
      <c r="AE1" s="87"/>
      <c r="AF1" s="85" t="s">
        <v>570</v>
      </c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</row>
    <row r="2" spans="1:62" x14ac:dyDescent="0.3">
      <c r="A2" t="s">
        <v>541</v>
      </c>
      <c r="B2" s="14" t="s">
        <v>564</v>
      </c>
      <c r="C2" t="s">
        <v>543</v>
      </c>
      <c r="D2" t="s">
        <v>554</v>
      </c>
      <c r="E2" t="s">
        <v>565</v>
      </c>
      <c r="F2" t="s">
        <v>9</v>
      </c>
      <c r="G2" s="14" t="s">
        <v>546</v>
      </c>
      <c r="H2" s="21" t="s">
        <v>565</v>
      </c>
      <c r="I2" s="11" t="s">
        <v>548</v>
      </c>
      <c r="J2" s="10" t="s">
        <v>547</v>
      </c>
      <c r="K2" s="22" t="s">
        <v>565</v>
      </c>
      <c r="L2" s="11" t="s">
        <v>548</v>
      </c>
      <c r="M2" t="s">
        <v>549</v>
      </c>
      <c r="N2" t="s">
        <v>565</v>
      </c>
      <c r="O2" t="s">
        <v>2</v>
      </c>
      <c r="P2" t="s">
        <v>550</v>
      </c>
      <c r="Q2" t="s">
        <v>565</v>
      </c>
      <c r="R2" t="s">
        <v>4</v>
      </c>
      <c r="S2" s="11" t="s">
        <v>5</v>
      </c>
      <c r="T2" t="s">
        <v>6</v>
      </c>
      <c r="U2" t="s">
        <v>7</v>
      </c>
      <c r="V2" t="s">
        <v>8</v>
      </c>
      <c r="W2" s="27" t="s">
        <v>547</v>
      </c>
      <c r="X2" s="10" t="s">
        <v>553</v>
      </c>
      <c r="Y2" s="28" t="s">
        <v>552</v>
      </c>
      <c r="Z2" s="10" t="s">
        <v>549</v>
      </c>
      <c r="AA2" s="10" t="s">
        <v>553</v>
      </c>
      <c r="AB2" s="20" t="s">
        <v>552</v>
      </c>
      <c r="AC2" s="27" t="s">
        <v>550</v>
      </c>
      <c r="AD2" s="10" t="s">
        <v>553</v>
      </c>
      <c r="AE2" s="10" t="s">
        <v>552</v>
      </c>
      <c r="AF2" s="14" t="s">
        <v>10</v>
      </c>
      <c r="AG2" t="s">
        <v>11</v>
      </c>
      <c r="AH2" t="s">
        <v>12</v>
      </c>
      <c r="AI2" t="s">
        <v>557</v>
      </c>
      <c r="AJ2" t="s">
        <v>14</v>
      </c>
      <c r="AK2" t="s">
        <v>557</v>
      </c>
      <c r="AL2" t="s">
        <v>16</v>
      </c>
      <c r="AM2" t="s">
        <v>557</v>
      </c>
      <c r="AN2" t="s">
        <v>18</v>
      </c>
      <c r="AO2" t="s">
        <v>557</v>
      </c>
      <c r="AP2" t="s">
        <v>20</v>
      </c>
      <c r="AQ2" t="s">
        <v>557</v>
      </c>
      <c r="AR2" t="s">
        <v>22</v>
      </c>
      <c r="AS2" t="s">
        <v>557</v>
      </c>
      <c r="AT2" t="s">
        <v>24</v>
      </c>
      <c r="AU2" t="s">
        <v>557</v>
      </c>
      <c r="AV2" t="s">
        <v>26</v>
      </c>
      <c r="AW2" t="s">
        <v>557</v>
      </c>
      <c r="AX2" t="s">
        <v>28</v>
      </c>
      <c r="AY2" t="s">
        <v>557</v>
      </c>
      <c r="AZ2" t="s">
        <v>30</v>
      </c>
      <c r="BA2" t="s">
        <v>557</v>
      </c>
      <c r="BB2" t="s">
        <v>32</v>
      </c>
      <c r="BC2" t="s">
        <v>557</v>
      </c>
      <c r="BD2" t="s">
        <v>34</v>
      </c>
      <c r="BE2" t="s">
        <v>557</v>
      </c>
      <c r="BF2" t="s">
        <v>36</v>
      </c>
      <c r="BG2" t="s">
        <v>557</v>
      </c>
      <c r="BH2" t="s">
        <v>38</v>
      </c>
      <c r="BI2" t="s">
        <v>557</v>
      </c>
      <c r="BJ2" t="s">
        <v>54</v>
      </c>
    </row>
    <row r="3" spans="1:62" x14ac:dyDescent="0.3">
      <c r="A3" t="s">
        <v>55</v>
      </c>
      <c r="B3" s="14">
        <v>6580</v>
      </c>
      <c r="C3" s="9">
        <v>13.282674772036474</v>
      </c>
      <c r="D3">
        <v>-0.04</v>
      </c>
      <c r="E3" s="24">
        <f>F3/D3</f>
        <v>-2.75</v>
      </c>
      <c r="F3">
        <v>0.11</v>
      </c>
      <c r="G3" s="16">
        <v>3.5273370000000002</v>
      </c>
      <c r="H3" s="19">
        <f>I3/G3</f>
        <v>7.7601402984744574E-3</v>
      </c>
      <c r="I3" s="17">
        <v>2.7372629999999998E-2</v>
      </c>
      <c r="J3" s="17">
        <v>9.7009999999999999E-2</v>
      </c>
      <c r="K3" s="23">
        <f>L3/J3</f>
        <v>2.9893825378826924E-3</v>
      </c>
      <c r="L3" s="18">
        <v>2.9E-4</v>
      </c>
      <c r="M3">
        <v>3.7829999999999999</v>
      </c>
      <c r="N3" s="25">
        <f>O3/M3</f>
        <v>1.506740681998414E-2</v>
      </c>
      <c r="O3">
        <v>5.7000000000000002E-2</v>
      </c>
      <c r="P3">
        <v>0.28349999999999997</v>
      </c>
      <c r="Q3" s="25">
        <f>R3/P3</f>
        <v>7.7601410934744278E-3</v>
      </c>
      <c r="R3">
        <v>2.2000000000000001E-3</v>
      </c>
      <c r="S3" s="11">
        <v>-4.5762999999999998E-2</v>
      </c>
      <c r="T3">
        <v>0.38525999999999999</v>
      </c>
      <c r="U3">
        <v>4.3600000000000002E-3</v>
      </c>
      <c r="V3">
        <v>1.1E-4</v>
      </c>
      <c r="W3" s="29">
        <v>1566.5</v>
      </c>
      <c r="X3" s="26">
        <v>5.6</v>
      </c>
      <c r="Y3" s="30">
        <f>SQRT((X3^2)+(W3*0.025)^2)</f>
        <v>39.560856995899371</v>
      </c>
      <c r="Z3" s="26">
        <v>1589</v>
      </c>
      <c r="AA3" s="26">
        <v>12</v>
      </c>
      <c r="AB3" s="26">
        <f>SQRT((AA3^2)+(Z3*0.025)^2)</f>
        <v>41.49789904320459</v>
      </c>
      <c r="AC3" s="29">
        <v>1609</v>
      </c>
      <c r="AD3" s="26">
        <v>11</v>
      </c>
      <c r="AE3" s="26">
        <f>SQRT((AD3^2)+(AC3*0.025)^2)</f>
        <v>41.701925914758419</v>
      </c>
      <c r="AF3" s="14" t="s">
        <v>56</v>
      </c>
      <c r="AG3">
        <v>436717.7</v>
      </c>
      <c r="AH3">
        <v>96400</v>
      </c>
      <c r="AI3">
        <v>7100</v>
      </c>
      <c r="AJ3">
        <v>206000</v>
      </c>
      <c r="AK3">
        <v>14000</v>
      </c>
      <c r="AL3">
        <v>20300</v>
      </c>
      <c r="AM3">
        <v>1400</v>
      </c>
      <c r="AN3">
        <v>79700</v>
      </c>
      <c r="AO3">
        <v>5300</v>
      </c>
      <c r="AP3">
        <v>14600</v>
      </c>
      <c r="AQ3">
        <v>1200</v>
      </c>
      <c r="AR3">
        <v>98.9</v>
      </c>
      <c r="AS3">
        <v>8.4</v>
      </c>
      <c r="AT3">
        <v>13700</v>
      </c>
      <c r="AU3">
        <v>1100</v>
      </c>
      <c r="AV3">
        <v>761</v>
      </c>
      <c r="AW3">
        <v>60</v>
      </c>
      <c r="AX3">
        <v>3110</v>
      </c>
      <c r="AY3">
        <v>280</v>
      </c>
      <c r="AZ3">
        <v>520</v>
      </c>
      <c r="BA3">
        <v>51</v>
      </c>
      <c r="BB3">
        <v>963</v>
      </c>
      <c r="BC3">
        <v>97</v>
      </c>
      <c r="BD3">
        <v>94</v>
      </c>
      <c r="BE3">
        <v>11</v>
      </c>
      <c r="BF3">
        <v>431</v>
      </c>
      <c r="BG3">
        <v>49</v>
      </c>
      <c r="BH3">
        <v>39.799999999999997</v>
      </c>
      <c r="BI3">
        <v>4.8</v>
      </c>
      <c r="BJ3">
        <v>9</v>
      </c>
    </row>
    <row r="4" spans="1:62" x14ac:dyDescent="0.3">
      <c r="A4" t="s">
        <v>57</v>
      </c>
      <c r="B4" s="14">
        <v>4700</v>
      </c>
      <c r="C4" s="9">
        <v>13.617021276595745</v>
      </c>
      <c r="D4">
        <v>1.7000000000000001E-2</v>
      </c>
      <c r="E4" s="24">
        <f t="shared" ref="E4:E67" si="0">F4/D4</f>
        <v>0.64705882352941169</v>
      </c>
      <c r="F4">
        <v>1.0999999999999999E-2</v>
      </c>
      <c r="G4" s="16">
        <v>3.1347960000000001</v>
      </c>
      <c r="H4" s="19">
        <f t="shared" ref="H4:H67" si="1">I4/G4</f>
        <v>6.5830727103135256E-2</v>
      </c>
      <c r="I4" s="17">
        <v>0.20636589999999999</v>
      </c>
      <c r="J4" s="17">
        <v>0.10059999999999999</v>
      </c>
      <c r="K4" s="23">
        <f t="shared" ref="K4:K67" si="2">L4/J4</f>
        <v>1.8886679920477139E-2</v>
      </c>
      <c r="L4" s="18">
        <v>1.9E-3</v>
      </c>
      <c r="M4">
        <v>4.43</v>
      </c>
      <c r="N4" s="25">
        <f t="shared" ref="N4:N67" si="3">O4/M4</f>
        <v>8.8036117381489851E-2</v>
      </c>
      <c r="O4">
        <v>0.39</v>
      </c>
      <c r="P4">
        <v>0.31900000000000001</v>
      </c>
      <c r="Q4" s="25">
        <f t="shared" ref="Q4:Q67" si="4">R4/P4</f>
        <v>6.5830721003134793E-2</v>
      </c>
      <c r="R4">
        <v>2.1000000000000001E-2</v>
      </c>
      <c r="S4" s="11">
        <v>0.98690999999999995</v>
      </c>
      <c r="T4">
        <v>-0.85963999999999996</v>
      </c>
      <c r="U4">
        <v>4.7400000000000003E-3</v>
      </c>
      <c r="V4">
        <v>2.0000000000000001E-4</v>
      </c>
      <c r="W4" s="29">
        <v>1633</v>
      </c>
      <c r="X4" s="26">
        <v>35</v>
      </c>
      <c r="Y4" s="30">
        <f t="shared" ref="Y4:Y67" si="5">SQRT((X4^2)+(W4*0.025)^2)</f>
        <v>53.774349135996054</v>
      </c>
      <c r="Z4" s="26">
        <v>1711</v>
      </c>
      <c r="AA4" s="26">
        <v>69</v>
      </c>
      <c r="AB4" s="26">
        <f t="shared" ref="AB4:AB67" si="6">SQRT((AA4^2)+(Z4*0.025)^2)</f>
        <v>81.183130174932288</v>
      </c>
      <c r="AC4" s="29">
        <v>1780</v>
      </c>
      <c r="AD4" s="26">
        <v>100</v>
      </c>
      <c r="AE4" s="26">
        <f t="shared" ref="AE4:AE67" si="7">SQRT((AD4^2)+(AC4*0.025)^2)</f>
        <v>109.454328374898</v>
      </c>
      <c r="AF4" s="14" t="s">
        <v>58</v>
      </c>
      <c r="AG4">
        <v>308076.09999999998</v>
      </c>
      <c r="AH4">
        <v>70000</v>
      </c>
      <c r="AI4">
        <v>19000</v>
      </c>
      <c r="AJ4">
        <v>146000</v>
      </c>
      <c r="AK4">
        <v>37000</v>
      </c>
      <c r="AL4">
        <v>14400</v>
      </c>
      <c r="AM4">
        <v>3800</v>
      </c>
      <c r="AN4">
        <v>54000</v>
      </c>
      <c r="AO4">
        <v>14000</v>
      </c>
      <c r="AP4">
        <v>9900</v>
      </c>
      <c r="AQ4">
        <v>2600</v>
      </c>
      <c r="AR4">
        <v>69</v>
      </c>
      <c r="AS4">
        <v>18</v>
      </c>
      <c r="AT4">
        <v>9600</v>
      </c>
      <c r="AU4">
        <v>2600</v>
      </c>
      <c r="AV4">
        <v>510</v>
      </c>
      <c r="AW4">
        <v>140</v>
      </c>
      <c r="AX4">
        <v>2160</v>
      </c>
      <c r="AY4">
        <v>590</v>
      </c>
      <c r="AZ4">
        <v>360</v>
      </c>
      <c r="BA4">
        <v>100</v>
      </c>
      <c r="BB4">
        <v>680</v>
      </c>
      <c r="BC4">
        <v>190</v>
      </c>
      <c r="BD4">
        <v>62</v>
      </c>
      <c r="BE4">
        <v>17</v>
      </c>
      <c r="BF4">
        <v>310</v>
      </c>
      <c r="BG4">
        <v>85</v>
      </c>
      <c r="BH4">
        <v>25.1</v>
      </c>
      <c r="BI4">
        <v>7.2</v>
      </c>
      <c r="BJ4">
        <v>10</v>
      </c>
    </row>
    <row r="5" spans="1:62" x14ac:dyDescent="0.3">
      <c r="A5" t="s">
        <v>59</v>
      </c>
      <c r="B5" s="14">
        <v>4250</v>
      </c>
      <c r="C5" s="9">
        <v>20.588235294117649</v>
      </c>
      <c r="D5">
        <v>3.6999999999999998E-2</v>
      </c>
      <c r="E5" s="24">
        <f t="shared" si="0"/>
        <v>1.3513513513513515</v>
      </c>
      <c r="F5">
        <v>0.05</v>
      </c>
      <c r="G5" s="16">
        <v>3.2404410000000001</v>
      </c>
      <c r="H5" s="19">
        <f t="shared" si="1"/>
        <v>2.2359040019552891E-2</v>
      </c>
      <c r="I5" s="17">
        <v>7.2453149999999994E-2</v>
      </c>
      <c r="J5" s="17">
        <v>0.1031</v>
      </c>
      <c r="K5" s="23">
        <f t="shared" si="2"/>
        <v>1.0669253152279342E-2</v>
      </c>
      <c r="L5" s="18">
        <v>1.1000000000000001E-3</v>
      </c>
      <c r="M5">
        <v>4.4009999999999998</v>
      </c>
      <c r="N5" s="25">
        <f t="shared" si="3"/>
        <v>1.8859350147693708E-2</v>
      </c>
      <c r="O5">
        <v>8.3000000000000004E-2</v>
      </c>
      <c r="P5">
        <v>0.30859999999999999</v>
      </c>
      <c r="Q5" s="25">
        <f t="shared" si="4"/>
        <v>2.2359040829552819E-2</v>
      </c>
      <c r="R5">
        <v>6.8999999999999999E-3</v>
      </c>
      <c r="S5" s="11">
        <v>0.75214000000000003</v>
      </c>
      <c r="T5">
        <v>-0.49869000000000002</v>
      </c>
      <c r="U5">
        <v>2.82E-3</v>
      </c>
      <c r="V5">
        <v>2.3000000000000001E-4</v>
      </c>
      <c r="W5" s="29">
        <v>1680</v>
      </c>
      <c r="X5" s="26">
        <v>19</v>
      </c>
      <c r="Y5" s="30">
        <f t="shared" si="5"/>
        <v>46.097722286464439</v>
      </c>
      <c r="Z5" s="26">
        <v>1712</v>
      </c>
      <c r="AA5" s="26">
        <v>16</v>
      </c>
      <c r="AB5" s="26">
        <f t="shared" si="6"/>
        <v>45.692887849204716</v>
      </c>
      <c r="AC5" s="29">
        <v>1733</v>
      </c>
      <c r="AD5" s="26">
        <v>34</v>
      </c>
      <c r="AE5" s="26">
        <f t="shared" si="7"/>
        <v>55.073184264213374</v>
      </c>
      <c r="AF5" s="14" t="s">
        <v>60</v>
      </c>
      <c r="AG5">
        <v>435256.2</v>
      </c>
      <c r="AH5">
        <v>94300</v>
      </c>
      <c r="AI5">
        <v>6700</v>
      </c>
      <c r="AJ5">
        <v>203000</v>
      </c>
      <c r="AK5">
        <v>15000</v>
      </c>
      <c r="AL5">
        <v>20700</v>
      </c>
      <c r="AM5">
        <v>1400</v>
      </c>
      <c r="AN5">
        <v>83900</v>
      </c>
      <c r="AO5">
        <v>5500</v>
      </c>
      <c r="AP5">
        <v>13600</v>
      </c>
      <c r="AQ5">
        <v>810</v>
      </c>
      <c r="AR5">
        <v>30.1</v>
      </c>
      <c r="AS5">
        <v>2.6</v>
      </c>
      <c r="AT5">
        <v>13910</v>
      </c>
      <c r="AU5">
        <v>880</v>
      </c>
      <c r="AV5">
        <v>731</v>
      </c>
      <c r="AW5">
        <v>41</v>
      </c>
      <c r="AX5">
        <v>3050</v>
      </c>
      <c r="AY5">
        <v>170</v>
      </c>
      <c r="AZ5">
        <v>535</v>
      </c>
      <c r="BA5">
        <v>27</v>
      </c>
      <c r="BB5">
        <v>986</v>
      </c>
      <c r="BC5">
        <v>44</v>
      </c>
      <c r="BD5">
        <v>86.9</v>
      </c>
      <c r="BE5">
        <v>4.3</v>
      </c>
      <c r="BF5">
        <v>394</v>
      </c>
      <c r="BG5">
        <v>19</v>
      </c>
      <c r="BH5">
        <v>33.200000000000003</v>
      </c>
      <c r="BI5">
        <v>1.5</v>
      </c>
      <c r="BJ5">
        <v>11</v>
      </c>
    </row>
    <row r="6" spans="1:62" x14ac:dyDescent="0.3">
      <c r="A6" t="s">
        <v>61</v>
      </c>
      <c r="B6" s="14">
        <v>14840</v>
      </c>
      <c r="C6" s="9">
        <v>6.1388140161725069</v>
      </c>
      <c r="D6">
        <v>0.188</v>
      </c>
      <c r="E6" s="24">
        <f t="shared" si="0"/>
        <v>0.5</v>
      </c>
      <c r="F6">
        <v>9.4E-2</v>
      </c>
      <c r="G6" s="16">
        <v>3.6088049999999998</v>
      </c>
      <c r="H6" s="19">
        <f t="shared" si="1"/>
        <v>3.9696852559226673E-3</v>
      </c>
      <c r="I6" s="17">
        <v>1.432582E-2</v>
      </c>
      <c r="J6" s="17">
        <v>9.6379999999999993E-2</v>
      </c>
      <c r="K6" s="23">
        <f t="shared" si="2"/>
        <v>1.9713633533928205E-3</v>
      </c>
      <c r="L6" s="18">
        <v>1.9000000000000001E-4</v>
      </c>
      <c r="M6">
        <v>3.6709999999999998</v>
      </c>
      <c r="N6" s="25">
        <f t="shared" si="3"/>
        <v>1.2803050939798421E-2</v>
      </c>
      <c r="O6">
        <v>4.7E-2</v>
      </c>
      <c r="P6">
        <v>0.27710000000000001</v>
      </c>
      <c r="Q6" s="25">
        <f t="shared" si="4"/>
        <v>3.9696860339227718E-3</v>
      </c>
      <c r="R6">
        <v>1.1000000000000001E-3</v>
      </c>
      <c r="S6" s="11">
        <v>3.4458000000000003E-2</v>
      </c>
      <c r="T6">
        <v>0.24936</v>
      </c>
      <c r="U6">
        <v>9.3399999999999993E-3</v>
      </c>
      <c r="V6">
        <v>8.7999999999999998E-5</v>
      </c>
      <c r="W6" s="29">
        <v>1554.3</v>
      </c>
      <c r="X6" s="26">
        <v>3.6</v>
      </c>
      <c r="Y6" s="30">
        <f t="shared" si="5"/>
        <v>39.023906855285517</v>
      </c>
      <c r="Z6" s="26">
        <v>1565</v>
      </c>
      <c r="AA6" s="26">
        <v>10</v>
      </c>
      <c r="AB6" s="26">
        <f t="shared" si="6"/>
        <v>40.382739196344765</v>
      </c>
      <c r="AC6" s="29">
        <v>1576.7</v>
      </c>
      <c r="AD6" s="26">
        <v>5.6</v>
      </c>
      <c r="AE6" s="26">
        <f t="shared" si="7"/>
        <v>39.813305643339895</v>
      </c>
      <c r="AF6" s="14" t="s">
        <v>62</v>
      </c>
      <c r="AG6">
        <v>401682</v>
      </c>
      <c r="AH6">
        <v>85300</v>
      </c>
      <c r="AI6">
        <v>5700</v>
      </c>
      <c r="AJ6">
        <v>186000</v>
      </c>
      <c r="AK6">
        <v>11000</v>
      </c>
      <c r="AL6">
        <v>18700</v>
      </c>
      <c r="AM6">
        <v>1100</v>
      </c>
      <c r="AN6">
        <v>76900</v>
      </c>
      <c r="AO6">
        <v>4800</v>
      </c>
      <c r="AP6">
        <v>13600</v>
      </c>
      <c r="AQ6">
        <v>900</v>
      </c>
      <c r="AR6">
        <v>65.900000000000006</v>
      </c>
      <c r="AS6">
        <v>4.5999999999999996</v>
      </c>
      <c r="AT6">
        <v>13510</v>
      </c>
      <c r="AU6">
        <v>760</v>
      </c>
      <c r="AV6">
        <v>785</v>
      </c>
      <c r="AW6">
        <v>48</v>
      </c>
      <c r="AX6">
        <v>3690</v>
      </c>
      <c r="AY6">
        <v>200</v>
      </c>
      <c r="AZ6">
        <v>683</v>
      </c>
      <c r="BA6">
        <v>43</v>
      </c>
      <c r="BB6">
        <v>1441</v>
      </c>
      <c r="BC6">
        <v>87</v>
      </c>
      <c r="BD6">
        <v>149</v>
      </c>
      <c r="BE6">
        <v>10</v>
      </c>
      <c r="BF6">
        <v>787</v>
      </c>
      <c r="BG6">
        <v>58</v>
      </c>
      <c r="BH6">
        <v>71.099999999999994</v>
      </c>
      <c r="BI6">
        <v>4.9000000000000004</v>
      </c>
      <c r="BJ6">
        <v>12</v>
      </c>
    </row>
    <row r="7" spans="1:62" x14ac:dyDescent="0.3">
      <c r="A7" t="s">
        <v>63</v>
      </c>
      <c r="B7" s="14">
        <v>3700</v>
      </c>
      <c r="C7" s="9">
        <v>23.216216216216218</v>
      </c>
      <c r="D7">
        <v>0.15</v>
      </c>
      <c r="E7" s="24">
        <f t="shared" si="0"/>
        <v>0.8666666666666667</v>
      </c>
      <c r="F7">
        <v>0.13</v>
      </c>
      <c r="G7" s="16">
        <v>2.9498530000000001</v>
      </c>
      <c r="H7" s="19">
        <f t="shared" si="1"/>
        <v>1.1504424118761172E-2</v>
      </c>
      <c r="I7" s="17">
        <v>3.3936359999999999E-2</v>
      </c>
      <c r="J7" s="17">
        <v>0.10503999999999999</v>
      </c>
      <c r="K7" s="23">
        <f t="shared" si="2"/>
        <v>9.2345773038842362E-3</v>
      </c>
      <c r="L7" s="18">
        <v>9.7000000000000005E-4</v>
      </c>
      <c r="M7">
        <v>4.87</v>
      </c>
      <c r="N7" s="25">
        <f t="shared" si="3"/>
        <v>1.8069815195071868E-2</v>
      </c>
      <c r="O7">
        <v>8.7999999999999995E-2</v>
      </c>
      <c r="P7">
        <v>0.33900000000000002</v>
      </c>
      <c r="Q7" s="25">
        <f t="shared" si="4"/>
        <v>1.150442477876106E-2</v>
      </c>
      <c r="R7">
        <v>3.8999999999999998E-3</v>
      </c>
      <c r="S7" s="11">
        <v>0.75653999999999999</v>
      </c>
      <c r="T7">
        <v>-0.62256999999999996</v>
      </c>
      <c r="U7">
        <v>2.7290000000000001E-3</v>
      </c>
      <c r="V7">
        <v>9.2999999999999997E-5</v>
      </c>
      <c r="W7" s="29">
        <v>1714</v>
      </c>
      <c r="X7" s="26">
        <v>17</v>
      </c>
      <c r="Y7" s="30">
        <f t="shared" si="5"/>
        <v>46.099050966370235</v>
      </c>
      <c r="Z7" s="26">
        <v>1797</v>
      </c>
      <c r="AA7" s="26">
        <v>15</v>
      </c>
      <c r="AB7" s="26">
        <f t="shared" si="6"/>
        <v>47.363019593349414</v>
      </c>
      <c r="AC7" s="29">
        <v>1882</v>
      </c>
      <c r="AD7" s="26">
        <v>19</v>
      </c>
      <c r="AE7" s="26">
        <f t="shared" si="7"/>
        <v>50.741526386185903</v>
      </c>
      <c r="AF7" s="14" t="s">
        <v>64</v>
      </c>
      <c r="AG7">
        <v>432498</v>
      </c>
      <c r="AH7">
        <v>92900</v>
      </c>
      <c r="AI7">
        <v>6600</v>
      </c>
      <c r="AJ7">
        <v>204000</v>
      </c>
      <c r="AK7">
        <v>14000</v>
      </c>
      <c r="AL7">
        <v>20000</v>
      </c>
      <c r="AM7">
        <v>1300</v>
      </c>
      <c r="AN7">
        <v>81100</v>
      </c>
      <c r="AO7">
        <v>5500</v>
      </c>
      <c r="AP7">
        <v>13900</v>
      </c>
      <c r="AQ7">
        <v>930</v>
      </c>
      <c r="AR7">
        <v>29.3</v>
      </c>
      <c r="AS7">
        <v>3.6</v>
      </c>
      <c r="AT7">
        <v>14400</v>
      </c>
      <c r="AU7">
        <v>1100</v>
      </c>
      <c r="AV7">
        <v>761</v>
      </c>
      <c r="AW7">
        <v>55</v>
      </c>
      <c r="AX7">
        <v>3240</v>
      </c>
      <c r="AY7">
        <v>240</v>
      </c>
      <c r="AZ7">
        <v>576</v>
      </c>
      <c r="BA7">
        <v>37</v>
      </c>
      <c r="BB7">
        <v>1072</v>
      </c>
      <c r="BC7">
        <v>74</v>
      </c>
      <c r="BD7">
        <v>89.8</v>
      </c>
      <c r="BE7">
        <v>7.4</v>
      </c>
      <c r="BF7">
        <v>396</v>
      </c>
      <c r="BG7">
        <v>38</v>
      </c>
      <c r="BH7">
        <v>33.9</v>
      </c>
      <c r="BI7">
        <v>3.1</v>
      </c>
      <c r="BJ7">
        <v>13</v>
      </c>
    </row>
    <row r="8" spans="1:62" x14ac:dyDescent="0.3">
      <c r="A8" t="s">
        <v>65</v>
      </c>
      <c r="B8" s="14">
        <v>3900</v>
      </c>
      <c r="C8" s="9">
        <v>23.897435897435898</v>
      </c>
      <c r="D8">
        <v>0</v>
      </c>
      <c r="E8" s="24" t="e">
        <f t="shared" si="0"/>
        <v>#DIV/0!</v>
      </c>
      <c r="F8">
        <v>0.11</v>
      </c>
      <c r="G8" s="16">
        <v>3.1615549999999999</v>
      </c>
      <c r="H8" s="19">
        <f t="shared" si="1"/>
        <v>6.0069554380676599E-3</v>
      </c>
      <c r="I8" s="17">
        <v>1.8991319999999999E-2</v>
      </c>
      <c r="J8" s="17">
        <v>0.10828</v>
      </c>
      <c r="K8" s="23">
        <f t="shared" si="2"/>
        <v>4.894717399335057E-3</v>
      </c>
      <c r="L8" s="18">
        <v>5.2999999999999998E-4</v>
      </c>
      <c r="M8">
        <v>4.7220000000000004</v>
      </c>
      <c r="N8" s="25">
        <f t="shared" si="3"/>
        <v>1.5883100381194407E-2</v>
      </c>
      <c r="O8">
        <v>7.4999999999999997E-2</v>
      </c>
      <c r="P8">
        <v>0.31630000000000003</v>
      </c>
      <c r="Q8" s="25">
        <f t="shared" si="4"/>
        <v>6.0069554220676565E-3</v>
      </c>
      <c r="R8">
        <v>1.9E-3</v>
      </c>
      <c r="S8" s="11">
        <v>0.43108999999999997</v>
      </c>
      <c r="T8">
        <v>-5.2331000000000003E-2</v>
      </c>
      <c r="U8">
        <v>2.5433999999999999E-3</v>
      </c>
      <c r="V8">
        <v>6.4999999999999996E-6</v>
      </c>
      <c r="W8" s="29">
        <v>1769.7</v>
      </c>
      <c r="X8" s="26">
        <v>8.9</v>
      </c>
      <c r="Y8" s="30">
        <f t="shared" si="5"/>
        <v>45.128802402124528</v>
      </c>
      <c r="Z8" s="26">
        <v>1771</v>
      </c>
      <c r="AA8" s="26">
        <v>13</v>
      </c>
      <c r="AB8" s="26">
        <f t="shared" si="6"/>
        <v>46.144074646697597</v>
      </c>
      <c r="AC8" s="29">
        <v>1771.4</v>
      </c>
      <c r="AD8" s="26">
        <v>9.1999999999999993</v>
      </c>
      <c r="AE8" s="26">
        <f t="shared" si="7"/>
        <v>45.230534210862466</v>
      </c>
      <c r="AF8" s="14" t="s">
        <v>66</v>
      </c>
      <c r="AG8">
        <v>413582.5</v>
      </c>
      <c r="AH8">
        <v>88100</v>
      </c>
      <c r="AI8">
        <v>5300</v>
      </c>
      <c r="AJ8">
        <v>194000</v>
      </c>
      <c r="AK8">
        <v>12000</v>
      </c>
      <c r="AL8">
        <v>19100</v>
      </c>
      <c r="AM8">
        <v>1200</v>
      </c>
      <c r="AN8">
        <v>77200</v>
      </c>
      <c r="AO8">
        <v>4900</v>
      </c>
      <c r="AP8">
        <v>13500</v>
      </c>
      <c r="AQ8">
        <v>1000</v>
      </c>
      <c r="AR8">
        <v>17</v>
      </c>
      <c r="AS8">
        <v>2.6</v>
      </c>
      <c r="AT8">
        <v>14790</v>
      </c>
      <c r="AU8">
        <v>980</v>
      </c>
      <c r="AV8">
        <v>812</v>
      </c>
      <c r="AW8">
        <v>52</v>
      </c>
      <c r="AX8">
        <v>3600</v>
      </c>
      <c r="AY8">
        <v>250</v>
      </c>
      <c r="AZ8">
        <v>643</v>
      </c>
      <c r="BA8">
        <v>44</v>
      </c>
      <c r="BB8">
        <v>1246</v>
      </c>
      <c r="BC8">
        <v>92</v>
      </c>
      <c r="BD8">
        <v>105.5</v>
      </c>
      <c r="BE8">
        <v>8.3000000000000007</v>
      </c>
      <c r="BF8">
        <v>431</v>
      </c>
      <c r="BG8">
        <v>27</v>
      </c>
      <c r="BH8">
        <v>38</v>
      </c>
      <c r="BI8">
        <v>3.2</v>
      </c>
      <c r="BJ8">
        <v>14</v>
      </c>
    </row>
    <row r="9" spans="1:62" x14ac:dyDescent="0.3">
      <c r="A9" t="s">
        <v>67</v>
      </c>
      <c r="B9" s="14">
        <v>15370</v>
      </c>
      <c r="C9" s="9">
        <v>6.1093038386467144</v>
      </c>
      <c r="D9">
        <v>0.51</v>
      </c>
      <c r="E9" s="24">
        <f t="shared" si="0"/>
        <v>1.7647058823529411</v>
      </c>
      <c r="F9">
        <v>0.9</v>
      </c>
      <c r="G9" s="16">
        <v>3.6650170000000002</v>
      </c>
      <c r="H9" s="19">
        <f t="shared" si="1"/>
        <v>3.2252155992727998E-3</v>
      </c>
      <c r="I9" s="17">
        <v>1.182047E-2</v>
      </c>
      <c r="J9" s="17">
        <v>9.6149999999999999E-2</v>
      </c>
      <c r="K9" s="23">
        <f t="shared" si="2"/>
        <v>1.7680707228289133E-3</v>
      </c>
      <c r="L9" s="18">
        <v>1.7000000000000001E-4</v>
      </c>
      <c r="M9">
        <v>3.6059999999999999</v>
      </c>
      <c r="N9" s="25">
        <f t="shared" si="3"/>
        <v>1.2201885745978924E-2</v>
      </c>
      <c r="O9">
        <v>4.3999999999999997E-2</v>
      </c>
      <c r="P9">
        <v>0.27284999999999998</v>
      </c>
      <c r="Q9" s="25">
        <f t="shared" si="4"/>
        <v>3.2252153197727691E-3</v>
      </c>
      <c r="R9">
        <v>8.8000000000000003E-4</v>
      </c>
      <c r="S9" s="11">
        <v>-7.8671999999999995E-3</v>
      </c>
      <c r="T9">
        <v>0.18379000000000001</v>
      </c>
      <c r="U9">
        <v>9.5010000000000008E-3</v>
      </c>
      <c r="V9">
        <v>7.3999999999999996E-5</v>
      </c>
      <c r="W9" s="29">
        <v>1549.9</v>
      </c>
      <c r="X9" s="26">
        <v>3.4</v>
      </c>
      <c r="Y9" s="30">
        <f t="shared" si="5"/>
        <v>38.896384873790005</v>
      </c>
      <c r="Z9" s="26">
        <v>1550.7</v>
      </c>
      <c r="AA9" s="26">
        <v>9.8000000000000007</v>
      </c>
      <c r="AB9" s="26">
        <f t="shared" si="6"/>
        <v>39.986986086100572</v>
      </c>
      <c r="AC9" s="29">
        <v>1555.3</v>
      </c>
      <c r="AD9" s="26">
        <v>4.5</v>
      </c>
      <c r="AE9" s="26">
        <f t="shared" si="7"/>
        <v>39.142033752093155</v>
      </c>
      <c r="AF9" s="14" t="s">
        <v>68</v>
      </c>
      <c r="AG9">
        <v>400498.9</v>
      </c>
      <c r="AH9">
        <v>87200</v>
      </c>
      <c r="AI9">
        <v>7200</v>
      </c>
      <c r="AJ9">
        <v>185000</v>
      </c>
      <c r="AK9">
        <v>15000</v>
      </c>
      <c r="AL9">
        <v>18400</v>
      </c>
      <c r="AM9">
        <v>1200</v>
      </c>
      <c r="AN9">
        <v>75300</v>
      </c>
      <c r="AO9">
        <v>5400</v>
      </c>
      <c r="AP9">
        <v>13300</v>
      </c>
      <c r="AQ9">
        <v>1000</v>
      </c>
      <c r="AR9">
        <v>58.7</v>
      </c>
      <c r="AS9">
        <v>4.7</v>
      </c>
      <c r="AT9">
        <v>13560</v>
      </c>
      <c r="AU9">
        <v>970</v>
      </c>
      <c r="AV9">
        <v>803</v>
      </c>
      <c r="AW9">
        <v>55</v>
      </c>
      <c r="AX9">
        <v>3740</v>
      </c>
      <c r="AY9">
        <v>280</v>
      </c>
      <c r="AZ9">
        <v>688</v>
      </c>
      <c r="BA9">
        <v>52</v>
      </c>
      <c r="BB9">
        <v>1450</v>
      </c>
      <c r="BC9">
        <v>100</v>
      </c>
      <c r="BD9">
        <v>150</v>
      </c>
      <c r="BE9">
        <v>11</v>
      </c>
      <c r="BF9">
        <v>779</v>
      </c>
      <c r="BG9">
        <v>59</v>
      </c>
      <c r="BH9">
        <v>70.2</v>
      </c>
      <c r="BI9">
        <v>5.8</v>
      </c>
      <c r="BJ9">
        <v>15</v>
      </c>
    </row>
    <row r="10" spans="1:62" x14ac:dyDescent="0.3">
      <c r="A10" t="s">
        <v>69</v>
      </c>
      <c r="B10" s="14">
        <v>14910</v>
      </c>
      <c r="C10" s="9">
        <v>6.7015425888665323</v>
      </c>
      <c r="D10">
        <v>0.02</v>
      </c>
      <c r="E10" s="24">
        <f t="shared" si="0"/>
        <v>11</v>
      </c>
      <c r="F10">
        <v>0.22</v>
      </c>
      <c r="G10" s="16">
        <v>3.6643460000000001</v>
      </c>
      <c r="H10" s="19">
        <f t="shared" si="1"/>
        <v>6.2293871812323402E-3</v>
      </c>
      <c r="I10" s="17">
        <v>2.2826630000000001E-2</v>
      </c>
      <c r="J10" s="17">
        <v>9.5689999999999997E-2</v>
      </c>
      <c r="K10" s="23">
        <f t="shared" si="2"/>
        <v>1.3585536628696834E-3</v>
      </c>
      <c r="L10" s="18">
        <v>1.2999999999999999E-4</v>
      </c>
      <c r="M10">
        <v>3.59</v>
      </c>
      <c r="N10" s="25">
        <f t="shared" si="3"/>
        <v>1.5598885793871867E-2</v>
      </c>
      <c r="O10">
        <v>5.6000000000000001E-2</v>
      </c>
      <c r="P10">
        <v>0.27289999999999998</v>
      </c>
      <c r="Q10" s="25">
        <f t="shared" si="4"/>
        <v>6.2293880542323198E-3</v>
      </c>
      <c r="R10">
        <v>1.6999999999999999E-3</v>
      </c>
      <c r="S10" s="11">
        <v>0.55157999999999996</v>
      </c>
      <c r="T10">
        <v>-0.40749000000000002</v>
      </c>
      <c r="U10">
        <v>8.8099000000000007E-3</v>
      </c>
      <c r="V10">
        <v>4.3000000000000003E-6</v>
      </c>
      <c r="W10" s="29">
        <v>1540.9</v>
      </c>
      <c r="X10" s="26">
        <v>2.7</v>
      </c>
      <c r="Y10" s="30">
        <f t="shared" si="5"/>
        <v>38.617004107646679</v>
      </c>
      <c r="Z10" s="26">
        <v>1547</v>
      </c>
      <c r="AA10" s="26">
        <v>12</v>
      </c>
      <c r="AB10" s="26">
        <f t="shared" si="6"/>
        <v>40.493896144974741</v>
      </c>
      <c r="AC10" s="29">
        <v>1555.6</v>
      </c>
      <c r="AD10" s="26">
        <v>8.6999999999999993</v>
      </c>
      <c r="AE10" s="26">
        <f t="shared" si="7"/>
        <v>39.851249666729402</v>
      </c>
      <c r="AF10" s="14" t="s">
        <v>70</v>
      </c>
      <c r="AG10">
        <v>392438.5</v>
      </c>
      <c r="AH10">
        <v>80800</v>
      </c>
      <c r="AI10">
        <v>5000</v>
      </c>
      <c r="AJ10">
        <v>181000</v>
      </c>
      <c r="AK10">
        <v>12000</v>
      </c>
      <c r="AL10">
        <v>18400</v>
      </c>
      <c r="AM10">
        <v>1200</v>
      </c>
      <c r="AN10">
        <v>76100</v>
      </c>
      <c r="AO10">
        <v>5300</v>
      </c>
      <c r="AP10">
        <v>13320</v>
      </c>
      <c r="AQ10">
        <v>850</v>
      </c>
      <c r="AR10">
        <v>46.4</v>
      </c>
      <c r="AS10">
        <v>3.7</v>
      </c>
      <c r="AT10">
        <v>14010</v>
      </c>
      <c r="AU10">
        <v>960</v>
      </c>
      <c r="AV10">
        <v>866</v>
      </c>
      <c r="AW10">
        <v>56</v>
      </c>
      <c r="AX10">
        <v>4120</v>
      </c>
      <c r="AY10">
        <v>270</v>
      </c>
      <c r="AZ10">
        <v>814</v>
      </c>
      <c r="BA10">
        <v>54</v>
      </c>
      <c r="BB10">
        <v>1780</v>
      </c>
      <c r="BC10">
        <v>130</v>
      </c>
      <c r="BD10">
        <v>177</v>
      </c>
      <c r="BE10">
        <v>13</v>
      </c>
      <c r="BF10">
        <v>923</v>
      </c>
      <c r="BG10">
        <v>66</v>
      </c>
      <c r="BH10">
        <v>82.1</v>
      </c>
      <c r="BI10">
        <v>6</v>
      </c>
      <c r="BJ10">
        <v>16</v>
      </c>
    </row>
    <row r="11" spans="1:62" x14ac:dyDescent="0.3">
      <c r="A11" t="s">
        <v>71</v>
      </c>
      <c r="B11" s="14">
        <v>15500</v>
      </c>
      <c r="C11" s="9">
        <v>5.8322580645161288</v>
      </c>
      <c r="D11">
        <v>0.17499999999999999</v>
      </c>
      <c r="E11" s="24">
        <f t="shared" si="0"/>
        <v>0.51428571428571435</v>
      </c>
      <c r="F11">
        <v>0.09</v>
      </c>
      <c r="G11" s="16">
        <v>3.742515</v>
      </c>
      <c r="H11" s="19">
        <f t="shared" si="1"/>
        <v>4.4910174040718601E-3</v>
      </c>
      <c r="I11" s="17">
        <v>1.6807699999999998E-2</v>
      </c>
      <c r="J11" s="17">
        <v>9.572E-2</v>
      </c>
      <c r="K11" s="23">
        <f t="shared" si="2"/>
        <v>2.5073129962390308E-3</v>
      </c>
      <c r="L11" s="18">
        <v>2.4000000000000001E-4</v>
      </c>
      <c r="M11">
        <v>3.524</v>
      </c>
      <c r="N11" s="25">
        <f t="shared" si="3"/>
        <v>1.8444948921679909E-2</v>
      </c>
      <c r="O11">
        <v>6.5000000000000002E-2</v>
      </c>
      <c r="P11">
        <v>0.26719999999999999</v>
      </c>
      <c r="Q11" s="25">
        <f t="shared" si="4"/>
        <v>4.4910179640718561E-3</v>
      </c>
      <c r="R11">
        <v>1.1999999999999999E-3</v>
      </c>
      <c r="S11" s="11">
        <v>0.84653999999999996</v>
      </c>
      <c r="T11">
        <v>-0.53827999999999998</v>
      </c>
      <c r="U11">
        <v>1.0092E-2</v>
      </c>
      <c r="V11">
        <v>9.5000000000000005E-5</v>
      </c>
      <c r="W11" s="29">
        <v>1541.4</v>
      </c>
      <c r="X11" s="26">
        <v>4.8</v>
      </c>
      <c r="Y11" s="30">
        <f t="shared" si="5"/>
        <v>38.832798315341641</v>
      </c>
      <c r="Z11" s="26">
        <v>1532</v>
      </c>
      <c r="AA11" s="26">
        <v>14</v>
      </c>
      <c r="AB11" s="26">
        <f t="shared" si="6"/>
        <v>40.778548282154432</v>
      </c>
      <c r="AC11" s="29">
        <v>1526.5</v>
      </c>
      <c r="AD11" s="26">
        <v>5.9</v>
      </c>
      <c r="AE11" s="26">
        <f t="shared" si="7"/>
        <v>38.615882823651724</v>
      </c>
      <c r="AF11" s="14" t="s">
        <v>72</v>
      </c>
      <c r="AG11">
        <v>403982.9</v>
      </c>
      <c r="AH11">
        <v>86400</v>
      </c>
      <c r="AI11">
        <v>6000</v>
      </c>
      <c r="AJ11">
        <v>186000</v>
      </c>
      <c r="AK11">
        <v>12000</v>
      </c>
      <c r="AL11">
        <v>19200</v>
      </c>
      <c r="AM11">
        <v>1300</v>
      </c>
      <c r="AN11">
        <v>76100</v>
      </c>
      <c r="AO11">
        <v>4800</v>
      </c>
      <c r="AP11">
        <v>13600</v>
      </c>
      <c r="AQ11">
        <v>1000</v>
      </c>
      <c r="AR11">
        <v>59.2</v>
      </c>
      <c r="AS11">
        <v>5.5</v>
      </c>
      <c r="AT11">
        <v>14130</v>
      </c>
      <c r="AU11">
        <v>990</v>
      </c>
      <c r="AV11">
        <v>861</v>
      </c>
      <c r="AW11">
        <v>69</v>
      </c>
      <c r="AX11">
        <v>4050</v>
      </c>
      <c r="AY11">
        <v>310</v>
      </c>
      <c r="AZ11">
        <v>780</v>
      </c>
      <c r="BA11">
        <v>60</v>
      </c>
      <c r="BB11">
        <v>1680</v>
      </c>
      <c r="BC11">
        <v>140</v>
      </c>
      <c r="BD11">
        <v>172</v>
      </c>
      <c r="BE11">
        <v>13</v>
      </c>
      <c r="BF11">
        <v>874</v>
      </c>
      <c r="BG11">
        <v>72</v>
      </c>
      <c r="BH11">
        <v>76.7</v>
      </c>
      <c r="BI11">
        <v>7.7</v>
      </c>
      <c r="BJ11">
        <v>17</v>
      </c>
    </row>
    <row r="12" spans="1:62" x14ac:dyDescent="0.3">
      <c r="A12" t="s">
        <v>73</v>
      </c>
      <c r="B12" s="14">
        <v>14400</v>
      </c>
      <c r="C12" s="9">
        <v>6.1527777777777777</v>
      </c>
      <c r="D12">
        <v>0.25</v>
      </c>
      <c r="E12" s="24">
        <f t="shared" si="0"/>
        <v>0.92</v>
      </c>
      <c r="F12">
        <v>0.23</v>
      </c>
      <c r="G12" s="16">
        <v>3.6909900000000002</v>
      </c>
      <c r="H12" s="19">
        <f t="shared" si="1"/>
        <v>3.3957122614799821E-3</v>
      </c>
      <c r="I12" s="17">
        <v>1.2533539999999999E-2</v>
      </c>
      <c r="J12" s="17">
        <v>9.5159999999999995E-2</v>
      </c>
      <c r="K12" s="23">
        <f t="shared" si="2"/>
        <v>3.3627574611181173E-3</v>
      </c>
      <c r="L12" s="18">
        <v>3.2000000000000003E-4</v>
      </c>
      <c r="M12">
        <v>3.5379999999999998</v>
      </c>
      <c r="N12" s="25">
        <f t="shared" si="3"/>
        <v>1.2153759185980779E-2</v>
      </c>
      <c r="O12">
        <v>4.2999999999999997E-2</v>
      </c>
      <c r="P12">
        <v>0.27093</v>
      </c>
      <c r="Q12" s="25">
        <f t="shared" si="4"/>
        <v>3.3957110692798879E-3</v>
      </c>
      <c r="R12">
        <v>9.2000000000000003E-4</v>
      </c>
      <c r="S12" s="11">
        <v>0.17018</v>
      </c>
      <c r="T12">
        <v>0.10532</v>
      </c>
      <c r="U12">
        <v>9.8899999999999995E-3</v>
      </c>
      <c r="V12">
        <v>1.1E-4</v>
      </c>
      <c r="W12" s="29">
        <v>1530.4</v>
      </c>
      <c r="X12" s="26">
        <v>6.4</v>
      </c>
      <c r="Y12" s="30">
        <f t="shared" si="5"/>
        <v>38.791591872466391</v>
      </c>
      <c r="Z12" s="26">
        <v>1535.6</v>
      </c>
      <c r="AA12" s="26">
        <v>9.5</v>
      </c>
      <c r="AB12" s="26">
        <f t="shared" si="6"/>
        <v>39.547972135117121</v>
      </c>
      <c r="AC12" s="29">
        <v>1545.5</v>
      </c>
      <c r="AD12" s="26">
        <v>4.7</v>
      </c>
      <c r="AE12" s="26">
        <f t="shared" si="7"/>
        <v>38.922312447361094</v>
      </c>
      <c r="AF12" s="14" t="s">
        <v>74</v>
      </c>
      <c r="AG12">
        <v>407439.3</v>
      </c>
      <c r="AH12">
        <v>84300</v>
      </c>
      <c r="AI12">
        <v>5700</v>
      </c>
      <c r="AJ12">
        <v>191000</v>
      </c>
      <c r="AK12">
        <v>12000</v>
      </c>
      <c r="AL12">
        <v>19000</v>
      </c>
      <c r="AM12">
        <v>1200</v>
      </c>
      <c r="AN12">
        <v>77000</v>
      </c>
      <c r="AO12">
        <v>4500</v>
      </c>
      <c r="AP12">
        <v>13900</v>
      </c>
      <c r="AQ12">
        <v>1000</v>
      </c>
      <c r="AR12">
        <v>53.6</v>
      </c>
      <c r="AS12">
        <v>4.5</v>
      </c>
      <c r="AT12">
        <v>13880</v>
      </c>
      <c r="AU12">
        <v>900</v>
      </c>
      <c r="AV12">
        <v>834</v>
      </c>
      <c r="AW12">
        <v>59</v>
      </c>
      <c r="AX12">
        <v>4000</v>
      </c>
      <c r="AY12">
        <v>270</v>
      </c>
      <c r="AZ12">
        <v>771</v>
      </c>
      <c r="BA12">
        <v>50</v>
      </c>
      <c r="BB12">
        <v>1620</v>
      </c>
      <c r="BC12">
        <v>110</v>
      </c>
      <c r="BD12">
        <v>167</v>
      </c>
      <c r="BE12">
        <v>12</v>
      </c>
      <c r="BF12">
        <v>838</v>
      </c>
      <c r="BG12">
        <v>56</v>
      </c>
      <c r="BH12">
        <v>75.7</v>
      </c>
      <c r="BI12">
        <v>4.8</v>
      </c>
      <c r="BJ12">
        <v>18</v>
      </c>
    </row>
    <row r="13" spans="1:62" x14ac:dyDescent="0.3">
      <c r="A13" t="s">
        <v>75</v>
      </c>
      <c r="B13" s="14">
        <v>13640</v>
      </c>
      <c r="C13" s="9">
        <v>6.0117302052785924</v>
      </c>
      <c r="D13">
        <v>-0.05</v>
      </c>
      <c r="E13" s="24">
        <f t="shared" si="0"/>
        <v>-7.8</v>
      </c>
      <c r="F13">
        <v>0.39</v>
      </c>
      <c r="G13" s="16">
        <v>3.6697250000000001</v>
      </c>
      <c r="H13" s="19">
        <f t="shared" si="1"/>
        <v>5.1376138538991338E-3</v>
      </c>
      <c r="I13" s="17">
        <v>1.885363E-2</v>
      </c>
      <c r="J13" s="17">
        <v>9.5380000000000006E-2</v>
      </c>
      <c r="K13" s="23">
        <f t="shared" si="2"/>
        <v>2.2017194380373243E-3</v>
      </c>
      <c r="L13" s="18">
        <v>2.1000000000000001E-4</v>
      </c>
      <c r="M13">
        <v>3.5449999999999999</v>
      </c>
      <c r="N13" s="25">
        <f t="shared" si="3"/>
        <v>1.0155148095909731E-2</v>
      </c>
      <c r="O13">
        <v>3.5999999999999997E-2</v>
      </c>
      <c r="P13">
        <v>0.27250000000000002</v>
      </c>
      <c r="Q13" s="25">
        <f t="shared" si="4"/>
        <v>5.1376146788990823E-3</v>
      </c>
      <c r="R13">
        <v>1.4E-3</v>
      </c>
      <c r="S13" s="11">
        <v>0.17546</v>
      </c>
      <c r="T13">
        <v>-4.2022999999999998E-2</v>
      </c>
      <c r="U13">
        <v>9.9240000000000005E-3</v>
      </c>
      <c r="V13">
        <v>1.4E-5</v>
      </c>
      <c r="W13" s="29">
        <v>1534.7</v>
      </c>
      <c r="X13" s="26">
        <v>4.2</v>
      </c>
      <c r="Y13" s="30">
        <f t="shared" si="5"/>
        <v>38.596697478540833</v>
      </c>
      <c r="Z13" s="26">
        <v>1540.1</v>
      </c>
      <c r="AA13" s="26">
        <v>9.3000000000000007</v>
      </c>
      <c r="AB13" s="26">
        <f t="shared" si="6"/>
        <v>39.609752665852383</v>
      </c>
      <c r="AC13" s="29">
        <v>1553.5</v>
      </c>
      <c r="AD13" s="26">
        <v>6.9</v>
      </c>
      <c r="AE13" s="26">
        <f t="shared" si="7"/>
        <v>39.445676648398369</v>
      </c>
      <c r="AF13" s="14" t="s">
        <v>76</v>
      </c>
      <c r="AG13">
        <v>428378.39999999997</v>
      </c>
      <c r="AH13">
        <v>91800</v>
      </c>
      <c r="AI13">
        <v>6100</v>
      </c>
      <c r="AJ13">
        <v>199000</v>
      </c>
      <c r="AK13">
        <v>12000</v>
      </c>
      <c r="AL13">
        <v>20100</v>
      </c>
      <c r="AM13">
        <v>1200</v>
      </c>
      <c r="AN13">
        <v>80000</v>
      </c>
      <c r="AO13">
        <v>4800</v>
      </c>
      <c r="AP13">
        <v>14290</v>
      </c>
      <c r="AQ13">
        <v>880</v>
      </c>
      <c r="AR13">
        <v>62.6</v>
      </c>
      <c r="AS13">
        <v>6.1</v>
      </c>
      <c r="AT13">
        <v>14670</v>
      </c>
      <c r="AU13">
        <v>840</v>
      </c>
      <c r="AV13">
        <v>871</v>
      </c>
      <c r="AW13">
        <v>51</v>
      </c>
      <c r="AX13">
        <v>4100</v>
      </c>
      <c r="AY13">
        <v>240</v>
      </c>
      <c r="AZ13">
        <v>771</v>
      </c>
      <c r="BA13">
        <v>41</v>
      </c>
      <c r="BB13">
        <v>1662</v>
      </c>
      <c r="BC13">
        <v>91</v>
      </c>
      <c r="BD13">
        <v>160.1</v>
      </c>
      <c r="BE13">
        <v>8.6</v>
      </c>
      <c r="BF13">
        <v>822</v>
      </c>
      <c r="BG13">
        <v>49</v>
      </c>
      <c r="BH13">
        <v>69.7</v>
      </c>
      <c r="BI13">
        <v>4.3</v>
      </c>
      <c r="BJ13">
        <v>19</v>
      </c>
    </row>
    <row r="14" spans="1:62" x14ac:dyDescent="0.3">
      <c r="A14" t="s">
        <v>77</v>
      </c>
      <c r="B14" s="14">
        <v>13990</v>
      </c>
      <c r="C14" s="9">
        <v>6.2330235882773408</v>
      </c>
      <c r="D14">
        <v>0.11</v>
      </c>
      <c r="E14" s="24">
        <f t="shared" si="0"/>
        <v>3.0909090909090913</v>
      </c>
      <c r="F14">
        <v>0.34</v>
      </c>
      <c r="G14" s="16">
        <v>3.7313429999999999</v>
      </c>
      <c r="H14" s="19">
        <f t="shared" si="1"/>
        <v>8.9552233605969759E-3</v>
      </c>
      <c r="I14" s="17">
        <v>3.3415010000000002E-2</v>
      </c>
      <c r="J14" s="17">
        <v>9.6019999999999994E-2</v>
      </c>
      <c r="K14" s="23">
        <f t="shared" si="2"/>
        <v>1.7704644865652991E-3</v>
      </c>
      <c r="L14" s="18">
        <v>1.7000000000000001E-4</v>
      </c>
      <c r="M14">
        <v>3.544</v>
      </c>
      <c r="N14" s="25">
        <f t="shared" si="3"/>
        <v>2.1162528216704286E-2</v>
      </c>
      <c r="O14">
        <v>7.4999999999999997E-2</v>
      </c>
      <c r="P14">
        <v>0.26800000000000002</v>
      </c>
      <c r="Q14" s="25">
        <f t="shared" si="4"/>
        <v>8.9552238805970137E-3</v>
      </c>
      <c r="R14">
        <v>2.3999999999999998E-3</v>
      </c>
      <c r="S14" s="11">
        <v>0.87461</v>
      </c>
      <c r="T14">
        <v>-0.18282000000000001</v>
      </c>
      <c r="U14">
        <v>9.2599999999999991E-3</v>
      </c>
      <c r="V14">
        <v>1.5999999999999999E-5</v>
      </c>
      <c r="W14" s="29">
        <v>1547.4</v>
      </c>
      <c r="X14" s="26">
        <v>3.4</v>
      </c>
      <c r="Y14" s="30">
        <f t="shared" si="5"/>
        <v>38.834124491225502</v>
      </c>
      <c r="Z14" s="26">
        <v>1537</v>
      </c>
      <c r="AA14" s="26">
        <v>17</v>
      </c>
      <c r="AB14" s="26">
        <f t="shared" si="6"/>
        <v>42.017622790919532</v>
      </c>
      <c r="AC14" s="29">
        <v>1531</v>
      </c>
      <c r="AD14" s="26">
        <v>12</v>
      </c>
      <c r="AE14" s="26">
        <f t="shared" si="7"/>
        <v>40.112038404947704</v>
      </c>
      <c r="AF14" s="14" t="s">
        <v>78</v>
      </c>
      <c r="AG14">
        <v>409685.6</v>
      </c>
      <c r="AH14">
        <v>86100</v>
      </c>
      <c r="AI14">
        <v>4800</v>
      </c>
      <c r="AJ14">
        <v>193000</v>
      </c>
      <c r="AK14">
        <v>11000</v>
      </c>
      <c r="AL14">
        <v>19300</v>
      </c>
      <c r="AM14">
        <v>1100</v>
      </c>
      <c r="AN14">
        <v>75600</v>
      </c>
      <c r="AO14">
        <v>3900</v>
      </c>
      <c r="AP14">
        <v>13510</v>
      </c>
      <c r="AQ14">
        <v>840</v>
      </c>
      <c r="AR14">
        <v>52.8</v>
      </c>
      <c r="AS14">
        <v>3.4</v>
      </c>
      <c r="AT14">
        <v>13890</v>
      </c>
      <c r="AU14">
        <v>870</v>
      </c>
      <c r="AV14">
        <v>804</v>
      </c>
      <c r="AW14">
        <v>46</v>
      </c>
      <c r="AX14">
        <v>3910</v>
      </c>
      <c r="AY14">
        <v>250</v>
      </c>
      <c r="AZ14">
        <v>758</v>
      </c>
      <c r="BA14">
        <v>50</v>
      </c>
      <c r="BB14">
        <v>1650</v>
      </c>
      <c r="BC14">
        <v>100</v>
      </c>
      <c r="BD14">
        <v>172.3</v>
      </c>
      <c r="BE14">
        <v>9.8000000000000007</v>
      </c>
      <c r="BF14">
        <v>865</v>
      </c>
      <c r="BG14">
        <v>59</v>
      </c>
      <c r="BH14">
        <v>73.5</v>
      </c>
      <c r="BI14">
        <v>5</v>
      </c>
      <c r="BJ14">
        <v>20</v>
      </c>
    </row>
    <row r="15" spans="1:62" x14ac:dyDescent="0.3">
      <c r="A15" t="s">
        <v>79</v>
      </c>
      <c r="B15" s="14">
        <v>1510</v>
      </c>
      <c r="C15" s="9">
        <v>0.89403973509933776</v>
      </c>
      <c r="D15">
        <v>4.7200000000000002E-3</v>
      </c>
      <c r="E15" s="24">
        <f t="shared" si="0"/>
        <v>0.17372881355932202</v>
      </c>
      <c r="F15">
        <v>8.1999999999999998E-4</v>
      </c>
      <c r="G15" s="16">
        <v>5.7471259999999997</v>
      </c>
      <c r="H15" s="19">
        <f t="shared" si="1"/>
        <v>0.14942529535632246</v>
      </c>
      <c r="I15" s="17">
        <v>0.85876600000000003</v>
      </c>
      <c r="J15" s="17">
        <v>9.3200000000000005E-2</v>
      </c>
      <c r="K15" s="23">
        <f t="shared" si="2"/>
        <v>4.2918454935622317E-2</v>
      </c>
      <c r="L15" s="18">
        <v>4.0000000000000001E-3</v>
      </c>
      <c r="M15">
        <v>2.33</v>
      </c>
      <c r="N15" s="25">
        <f t="shared" si="3"/>
        <v>0.19742489270386265</v>
      </c>
      <c r="O15">
        <v>0.46</v>
      </c>
      <c r="P15">
        <v>0.17399999999999999</v>
      </c>
      <c r="Q15" s="25">
        <f t="shared" si="4"/>
        <v>0.14942528735632185</v>
      </c>
      <c r="R15">
        <v>2.5999999999999999E-2</v>
      </c>
      <c r="S15" s="11">
        <v>0.92645</v>
      </c>
      <c r="T15">
        <v>-0.27900000000000003</v>
      </c>
      <c r="U15">
        <v>3.0099999999999998E-2</v>
      </c>
      <c r="V15">
        <v>5.3E-3</v>
      </c>
      <c r="W15" s="29">
        <v>1485</v>
      </c>
      <c r="X15" s="26">
        <v>81</v>
      </c>
      <c r="Y15" s="30">
        <f t="shared" si="5"/>
        <v>89.102556781497583</v>
      </c>
      <c r="Z15" s="26">
        <v>1200</v>
      </c>
      <c r="AA15" s="26">
        <v>130</v>
      </c>
      <c r="AB15" s="26">
        <f t="shared" si="6"/>
        <v>133.41664064126334</v>
      </c>
      <c r="AC15" s="29">
        <v>1030</v>
      </c>
      <c r="AD15" s="26">
        <v>140</v>
      </c>
      <c r="AE15" s="26">
        <f t="shared" si="7"/>
        <v>142.34838425496793</v>
      </c>
      <c r="AF15" s="14" t="s">
        <v>80</v>
      </c>
      <c r="AG15">
        <v>10615.7</v>
      </c>
      <c r="AH15">
        <v>1200</v>
      </c>
      <c r="AI15">
        <v>480</v>
      </c>
      <c r="AJ15">
        <v>2900</v>
      </c>
      <c r="AK15">
        <v>1000</v>
      </c>
      <c r="AL15">
        <v>260</v>
      </c>
      <c r="AM15">
        <v>100</v>
      </c>
      <c r="AN15">
        <v>1100</v>
      </c>
      <c r="AO15">
        <v>400</v>
      </c>
      <c r="AP15">
        <v>329</v>
      </c>
      <c r="AQ15">
        <v>87</v>
      </c>
      <c r="AR15">
        <v>11.7</v>
      </c>
      <c r="AS15">
        <v>3.3</v>
      </c>
      <c r="AT15">
        <v>1010</v>
      </c>
      <c r="AU15">
        <v>300</v>
      </c>
      <c r="AV15">
        <v>135</v>
      </c>
      <c r="AW15">
        <v>45</v>
      </c>
      <c r="AX15">
        <v>1190</v>
      </c>
      <c r="AY15">
        <v>400</v>
      </c>
      <c r="AZ15">
        <v>340</v>
      </c>
      <c r="BA15">
        <v>120</v>
      </c>
      <c r="BB15">
        <v>1030</v>
      </c>
      <c r="BC15">
        <v>350</v>
      </c>
      <c r="BD15">
        <v>131</v>
      </c>
      <c r="BE15">
        <v>45</v>
      </c>
      <c r="BF15">
        <v>880</v>
      </c>
      <c r="BG15">
        <v>300</v>
      </c>
      <c r="BH15">
        <v>99</v>
      </c>
      <c r="BI15">
        <v>33</v>
      </c>
      <c r="BJ15">
        <v>21</v>
      </c>
    </row>
    <row r="16" spans="1:62" x14ac:dyDescent="0.3">
      <c r="A16" t="s">
        <v>81</v>
      </c>
      <c r="B16" s="14">
        <v>16270</v>
      </c>
      <c r="C16" s="9">
        <v>5.8512599877074374</v>
      </c>
      <c r="D16">
        <v>0.19</v>
      </c>
      <c r="E16" s="24">
        <f t="shared" si="0"/>
        <v>0.63157894736842102</v>
      </c>
      <c r="F16">
        <v>0.12</v>
      </c>
      <c r="G16" s="16">
        <v>3.6551040000000001</v>
      </c>
      <c r="H16" s="19">
        <f t="shared" si="1"/>
        <v>3.3261461233387614E-3</v>
      </c>
      <c r="I16" s="17">
        <v>1.215741E-2</v>
      </c>
      <c r="J16" s="17">
        <v>9.6310000000000007E-2</v>
      </c>
      <c r="K16" s="23">
        <f t="shared" si="2"/>
        <v>1.4536392897933753E-3</v>
      </c>
      <c r="L16" s="18">
        <v>1.3999999999999999E-4</v>
      </c>
      <c r="M16">
        <v>3.6240000000000001</v>
      </c>
      <c r="N16" s="25">
        <f t="shared" si="3"/>
        <v>1.2417218543046357E-2</v>
      </c>
      <c r="O16">
        <v>4.4999999999999998E-2</v>
      </c>
      <c r="P16">
        <v>0.27359</v>
      </c>
      <c r="Q16" s="25">
        <f t="shared" si="4"/>
        <v>3.3261449614386492E-3</v>
      </c>
      <c r="R16">
        <v>9.1E-4</v>
      </c>
      <c r="S16" s="11">
        <v>9.7055000000000002E-2</v>
      </c>
      <c r="T16">
        <v>-0.13574</v>
      </c>
      <c r="U16">
        <v>1.0184E-2</v>
      </c>
      <c r="V16">
        <v>7.4999999999999993E-5</v>
      </c>
      <c r="W16" s="29">
        <v>1553.1</v>
      </c>
      <c r="X16" s="26">
        <v>2.7</v>
      </c>
      <c r="Y16" s="30">
        <f t="shared" si="5"/>
        <v>38.921263548990801</v>
      </c>
      <c r="Z16" s="26">
        <v>1554.7</v>
      </c>
      <c r="AA16" s="26">
        <v>9.9</v>
      </c>
      <c r="AB16" s="26">
        <f t="shared" si="6"/>
        <v>40.108509773488223</v>
      </c>
      <c r="AC16" s="29">
        <v>1559</v>
      </c>
      <c r="AD16" s="26">
        <v>4.5999999999999996</v>
      </c>
      <c r="AE16" s="26">
        <f t="shared" si="7"/>
        <v>39.24551725993684</v>
      </c>
      <c r="AF16" s="14" t="s">
        <v>82</v>
      </c>
      <c r="AG16">
        <v>399765.2</v>
      </c>
      <c r="AH16">
        <v>85200</v>
      </c>
      <c r="AI16">
        <v>5500</v>
      </c>
      <c r="AJ16">
        <v>186000</v>
      </c>
      <c r="AK16">
        <v>12000</v>
      </c>
      <c r="AL16">
        <v>18200</v>
      </c>
      <c r="AM16">
        <v>1100</v>
      </c>
      <c r="AN16">
        <v>75600</v>
      </c>
      <c r="AO16">
        <v>4500</v>
      </c>
      <c r="AP16">
        <v>13490</v>
      </c>
      <c r="AQ16">
        <v>890</v>
      </c>
      <c r="AR16">
        <v>60.2</v>
      </c>
      <c r="AS16">
        <v>3.9</v>
      </c>
      <c r="AT16">
        <v>13430</v>
      </c>
      <c r="AU16">
        <v>900</v>
      </c>
      <c r="AV16">
        <v>797</v>
      </c>
      <c r="AW16">
        <v>54</v>
      </c>
      <c r="AX16">
        <v>3740</v>
      </c>
      <c r="AY16">
        <v>230</v>
      </c>
      <c r="AZ16">
        <v>709</v>
      </c>
      <c r="BA16">
        <v>52</v>
      </c>
      <c r="BB16">
        <v>1530</v>
      </c>
      <c r="BC16">
        <v>100</v>
      </c>
      <c r="BD16">
        <v>156.19999999999999</v>
      </c>
      <c r="BE16">
        <v>9.6999999999999993</v>
      </c>
      <c r="BF16">
        <v>781</v>
      </c>
      <c r="BG16">
        <v>50</v>
      </c>
      <c r="BH16">
        <v>71.8</v>
      </c>
      <c r="BI16">
        <v>5.0999999999999996</v>
      </c>
      <c r="BJ16">
        <v>22</v>
      </c>
    </row>
    <row r="17" spans="1:62" x14ac:dyDescent="0.3">
      <c r="A17" t="s">
        <v>83</v>
      </c>
      <c r="B17" s="14">
        <v>11.8</v>
      </c>
      <c r="C17" s="9">
        <v>5.1694915254237284</v>
      </c>
      <c r="D17">
        <v>7.9000000000000001E-4</v>
      </c>
      <c r="E17" s="24">
        <f t="shared" si="0"/>
        <v>0.32911392405063289</v>
      </c>
      <c r="F17">
        <v>2.5999999999999998E-4</v>
      </c>
      <c r="G17" s="16">
        <v>0.877193</v>
      </c>
      <c r="H17" s="19">
        <f t="shared" si="1"/>
        <v>0.24561402108771957</v>
      </c>
      <c r="I17" s="17">
        <v>0.2154509</v>
      </c>
      <c r="J17" s="17">
        <v>0.14000000000000001</v>
      </c>
      <c r="K17" s="23">
        <f t="shared" si="2"/>
        <v>0.92857142857142849</v>
      </c>
      <c r="L17" s="18">
        <v>0.13</v>
      </c>
      <c r="M17">
        <v>25</v>
      </c>
      <c r="N17" s="25">
        <f t="shared" si="3"/>
        <v>1.1200000000000001</v>
      </c>
      <c r="O17">
        <v>28</v>
      </c>
      <c r="P17">
        <v>1.1399999999999999</v>
      </c>
      <c r="Q17" s="25">
        <f t="shared" si="4"/>
        <v>0.24561403508771934</v>
      </c>
      <c r="R17">
        <v>0.28000000000000003</v>
      </c>
      <c r="S17" s="11">
        <v>0.75546000000000002</v>
      </c>
      <c r="T17">
        <v>-0.47071000000000002</v>
      </c>
      <c r="U17">
        <v>7.3699999999999998E-3</v>
      </c>
      <c r="V17">
        <v>3.6999999999999999E-4</v>
      </c>
      <c r="W17" s="29">
        <v>1400</v>
      </c>
      <c r="X17" s="26">
        <v>2000</v>
      </c>
      <c r="Y17" s="30">
        <f>SQRT((X17^2)+(W17*0.025)^2)</f>
        <v>2000.306226556324</v>
      </c>
      <c r="Z17" s="26">
        <v>2500</v>
      </c>
      <c r="AA17" s="26">
        <v>1700</v>
      </c>
      <c r="AB17" s="26">
        <f t="shared" si="6"/>
        <v>1701.1485090961341</v>
      </c>
      <c r="AC17" s="29">
        <v>4860</v>
      </c>
      <c r="AD17" s="26">
        <v>840</v>
      </c>
      <c r="AE17" s="26">
        <f t="shared" si="7"/>
        <v>848.7415684411834</v>
      </c>
      <c r="AF17" s="14" t="s">
        <v>84</v>
      </c>
      <c r="AG17">
        <v>541.87400000000002</v>
      </c>
      <c r="AH17">
        <v>89</v>
      </c>
      <c r="AI17">
        <v>78</v>
      </c>
      <c r="AJ17">
        <v>320</v>
      </c>
      <c r="AK17">
        <v>260</v>
      </c>
      <c r="AL17">
        <v>27</v>
      </c>
      <c r="AM17">
        <v>24</v>
      </c>
      <c r="AN17">
        <v>67</v>
      </c>
      <c r="AO17">
        <v>54</v>
      </c>
      <c r="AP17">
        <v>15</v>
      </c>
      <c r="AQ17">
        <v>14</v>
      </c>
      <c r="AR17">
        <v>0.72</v>
      </c>
      <c r="AS17">
        <v>0.67</v>
      </c>
      <c r="AT17">
        <v>18</v>
      </c>
      <c r="AU17">
        <v>18</v>
      </c>
      <c r="AV17">
        <v>0.28000000000000003</v>
      </c>
      <c r="AW17">
        <v>0.26</v>
      </c>
      <c r="AX17">
        <v>3.9</v>
      </c>
      <c r="AY17">
        <v>3.4</v>
      </c>
      <c r="AZ17">
        <v>0.36</v>
      </c>
      <c r="BA17">
        <v>0.34</v>
      </c>
      <c r="BB17">
        <v>0.53</v>
      </c>
      <c r="BC17">
        <v>0.53</v>
      </c>
      <c r="BD17">
        <v>0.09</v>
      </c>
      <c r="BE17">
        <v>0.14000000000000001</v>
      </c>
      <c r="BF17">
        <v>0.03</v>
      </c>
      <c r="BG17">
        <v>0.8</v>
      </c>
      <c r="BH17">
        <v>-3.5999999999999997E-2</v>
      </c>
      <c r="BI17">
        <v>9.1999999999999998E-2</v>
      </c>
      <c r="BJ17">
        <v>23</v>
      </c>
    </row>
    <row r="18" spans="1:62" x14ac:dyDescent="0.3">
      <c r="A18" t="s">
        <v>85</v>
      </c>
      <c r="B18" s="14">
        <v>1310</v>
      </c>
      <c r="C18" s="9">
        <v>5.8015267175572518</v>
      </c>
      <c r="D18">
        <v>3.8E-3</v>
      </c>
      <c r="E18" s="24">
        <f t="shared" si="0"/>
        <v>0.34210526315789475</v>
      </c>
      <c r="F18">
        <v>1.2999999999999999E-3</v>
      </c>
      <c r="G18" s="16">
        <v>2.5839789999999998</v>
      </c>
      <c r="H18" s="19">
        <f t="shared" si="1"/>
        <v>0.13178295953643587</v>
      </c>
      <c r="I18" s="17">
        <v>0.3405244</v>
      </c>
      <c r="J18" s="17">
        <v>0.10489999999999999</v>
      </c>
      <c r="K18" s="23">
        <f t="shared" si="2"/>
        <v>2.8598665395614873E-2</v>
      </c>
      <c r="L18" s="18">
        <v>3.0000000000000001E-3</v>
      </c>
      <c r="M18">
        <v>5.71</v>
      </c>
      <c r="N18" s="25">
        <f t="shared" si="3"/>
        <v>0.16987740805604204</v>
      </c>
      <c r="O18">
        <v>0.97</v>
      </c>
      <c r="P18">
        <v>0.38700000000000001</v>
      </c>
      <c r="Q18" s="25">
        <f t="shared" si="4"/>
        <v>0.13178294573643409</v>
      </c>
      <c r="R18">
        <v>5.0999999999999997E-2</v>
      </c>
      <c r="S18" s="11">
        <v>0.98550000000000004</v>
      </c>
      <c r="T18">
        <v>-0.55174999999999996</v>
      </c>
      <c r="U18">
        <v>1.023E-2</v>
      </c>
      <c r="V18">
        <v>3.4000000000000002E-4</v>
      </c>
      <c r="W18" s="29">
        <v>1709</v>
      </c>
      <c r="X18" s="26">
        <v>52</v>
      </c>
      <c r="Y18" s="30">
        <f t="shared" si="5"/>
        <v>67.30100760761313</v>
      </c>
      <c r="Z18" s="26">
        <v>1960</v>
      </c>
      <c r="AA18" s="26">
        <v>170</v>
      </c>
      <c r="AB18" s="26">
        <f t="shared" si="6"/>
        <v>176.92088627406318</v>
      </c>
      <c r="AC18" s="29">
        <v>2100</v>
      </c>
      <c r="AD18" s="26">
        <v>230</v>
      </c>
      <c r="AE18" s="26">
        <f t="shared" si="7"/>
        <v>235.9157688667716</v>
      </c>
      <c r="AF18" s="14" t="s">
        <v>86</v>
      </c>
      <c r="AG18">
        <v>36806.800000000003</v>
      </c>
      <c r="AH18">
        <v>6700</v>
      </c>
      <c r="AI18">
        <v>2400</v>
      </c>
      <c r="AJ18">
        <v>18300</v>
      </c>
      <c r="AK18">
        <v>6500</v>
      </c>
      <c r="AL18">
        <v>1740</v>
      </c>
      <c r="AM18">
        <v>620</v>
      </c>
      <c r="AN18">
        <v>6700</v>
      </c>
      <c r="AO18">
        <v>2400</v>
      </c>
      <c r="AP18">
        <v>1310</v>
      </c>
      <c r="AQ18">
        <v>470</v>
      </c>
      <c r="AR18">
        <v>6.4</v>
      </c>
      <c r="AS18">
        <v>2.2999999999999998</v>
      </c>
      <c r="AT18">
        <v>1280</v>
      </c>
      <c r="AU18">
        <v>470</v>
      </c>
      <c r="AV18">
        <v>83</v>
      </c>
      <c r="AW18">
        <v>30</v>
      </c>
      <c r="AX18">
        <v>390</v>
      </c>
      <c r="AY18">
        <v>140</v>
      </c>
      <c r="AZ18">
        <v>68</v>
      </c>
      <c r="BA18">
        <v>26</v>
      </c>
      <c r="BB18">
        <v>136</v>
      </c>
      <c r="BC18">
        <v>50</v>
      </c>
      <c r="BD18">
        <v>12.3</v>
      </c>
      <c r="BE18">
        <v>4.8</v>
      </c>
      <c r="BF18">
        <v>75</v>
      </c>
      <c r="BG18">
        <v>28</v>
      </c>
      <c r="BH18">
        <v>6.1</v>
      </c>
      <c r="BI18">
        <v>2.4</v>
      </c>
      <c r="BJ18">
        <v>24</v>
      </c>
    </row>
    <row r="19" spans="1:62" x14ac:dyDescent="0.3">
      <c r="A19" t="s">
        <v>87</v>
      </c>
      <c r="B19" s="14">
        <v>17200</v>
      </c>
      <c r="C19" s="9">
        <v>5.6627906976744189</v>
      </c>
      <c r="D19">
        <v>3.8699999999999998E-2</v>
      </c>
      <c r="E19" s="24">
        <f t="shared" si="0"/>
        <v>0.18604651162790697</v>
      </c>
      <c r="F19">
        <v>7.1999999999999998E-3</v>
      </c>
      <c r="G19" s="16">
        <v>3.6231879999999999</v>
      </c>
      <c r="H19" s="19">
        <f t="shared" si="1"/>
        <v>8.3333351733335392E-3</v>
      </c>
      <c r="I19" s="17">
        <v>3.019324E-2</v>
      </c>
      <c r="J19" s="17">
        <v>9.6759999999999999E-2</v>
      </c>
      <c r="K19" s="23">
        <f t="shared" si="2"/>
        <v>3.3071517155849528E-3</v>
      </c>
      <c r="L19" s="18">
        <v>3.2000000000000003E-4</v>
      </c>
      <c r="M19">
        <v>3.6819999999999999</v>
      </c>
      <c r="N19" s="25">
        <f t="shared" si="3"/>
        <v>1.7381857686040197E-2</v>
      </c>
      <c r="O19">
        <v>6.4000000000000001E-2</v>
      </c>
      <c r="P19">
        <v>0.27600000000000002</v>
      </c>
      <c r="Q19" s="25">
        <f t="shared" si="4"/>
        <v>8.3333333333333332E-3</v>
      </c>
      <c r="R19">
        <v>2.3E-3</v>
      </c>
      <c r="S19" s="11">
        <v>0.51865000000000006</v>
      </c>
      <c r="T19">
        <v>-0.56205000000000005</v>
      </c>
      <c r="U19">
        <v>1.0758999999999999E-2</v>
      </c>
      <c r="V19">
        <v>1.4E-5</v>
      </c>
      <c r="W19" s="29">
        <v>1561.7</v>
      </c>
      <c r="X19" s="26">
        <v>6.1</v>
      </c>
      <c r="Y19" s="30">
        <f t="shared" si="5"/>
        <v>39.516158799281094</v>
      </c>
      <c r="Z19" s="26">
        <v>1567</v>
      </c>
      <c r="AA19" s="26">
        <v>14</v>
      </c>
      <c r="AB19" s="26">
        <f t="shared" si="6"/>
        <v>41.601449794448278</v>
      </c>
      <c r="AC19" s="29">
        <v>1571</v>
      </c>
      <c r="AD19" s="26">
        <v>12</v>
      </c>
      <c r="AE19" s="26">
        <f t="shared" si="7"/>
        <v>41.067330385599703</v>
      </c>
      <c r="AF19" s="14" t="s">
        <v>88</v>
      </c>
      <c r="AG19">
        <v>398286.2</v>
      </c>
      <c r="AH19">
        <v>80600</v>
      </c>
      <c r="AI19">
        <v>5400</v>
      </c>
      <c r="AJ19">
        <v>184000</v>
      </c>
      <c r="AK19">
        <v>13000</v>
      </c>
      <c r="AL19">
        <v>18400</v>
      </c>
      <c r="AM19">
        <v>1100</v>
      </c>
      <c r="AN19">
        <v>78200</v>
      </c>
      <c r="AO19">
        <v>4300</v>
      </c>
      <c r="AP19">
        <v>13930</v>
      </c>
      <c r="AQ19">
        <v>900</v>
      </c>
      <c r="AR19">
        <v>46.2</v>
      </c>
      <c r="AS19">
        <v>4.5</v>
      </c>
      <c r="AT19">
        <v>14220</v>
      </c>
      <c r="AU19">
        <v>990</v>
      </c>
      <c r="AV19">
        <v>876</v>
      </c>
      <c r="AW19">
        <v>62</v>
      </c>
      <c r="AX19">
        <v>4230</v>
      </c>
      <c r="AY19">
        <v>280</v>
      </c>
      <c r="AZ19">
        <v>821</v>
      </c>
      <c r="BA19">
        <v>62</v>
      </c>
      <c r="BB19">
        <v>1790</v>
      </c>
      <c r="BC19">
        <v>120</v>
      </c>
      <c r="BD19">
        <v>184</v>
      </c>
      <c r="BE19">
        <v>13</v>
      </c>
      <c r="BF19">
        <v>909</v>
      </c>
      <c r="BG19">
        <v>77</v>
      </c>
      <c r="BH19">
        <v>80</v>
      </c>
      <c r="BI19">
        <v>6.8</v>
      </c>
      <c r="BJ19">
        <v>25</v>
      </c>
    </row>
    <row r="20" spans="1:62" x14ac:dyDescent="0.3">
      <c r="A20" t="s">
        <v>89</v>
      </c>
      <c r="B20" s="14">
        <v>6000</v>
      </c>
      <c r="C20" s="9">
        <v>7.166666666666667</v>
      </c>
      <c r="D20">
        <v>1.4800000000000001E-2</v>
      </c>
      <c r="E20" s="24">
        <f t="shared" si="0"/>
        <v>0.25</v>
      </c>
      <c r="F20">
        <v>3.7000000000000002E-3</v>
      </c>
      <c r="G20" s="16">
        <v>3.4013610000000001</v>
      </c>
      <c r="H20" s="19">
        <f t="shared" si="1"/>
        <v>3.7414964186394797E-2</v>
      </c>
      <c r="I20" s="17">
        <v>0.12726180000000001</v>
      </c>
      <c r="J20" s="17">
        <v>9.7809999999999994E-2</v>
      </c>
      <c r="K20" s="23">
        <f t="shared" si="2"/>
        <v>5.8276249872201208E-3</v>
      </c>
      <c r="L20" s="18">
        <v>5.6999999999999998E-4</v>
      </c>
      <c r="M20">
        <v>3.95</v>
      </c>
      <c r="N20" s="25">
        <f t="shared" si="3"/>
        <v>4.556962025316455E-2</v>
      </c>
      <c r="O20">
        <v>0.18</v>
      </c>
      <c r="P20">
        <v>0.29399999999999998</v>
      </c>
      <c r="Q20" s="25">
        <f t="shared" si="4"/>
        <v>3.7414965986394558E-2</v>
      </c>
      <c r="R20">
        <v>1.0999999999999999E-2</v>
      </c>
      <c r="S20" s="11">
        <v>0.87585999999999997</v>
      </c>
      <c r="T20">
        <v>-0.68850999999999996</v>
      </c>
      <c r="U20">
        <v>8.7530000000000004E-3</v>
      </c>
      <c r="V20">
        <v>2.0999999999999999E-5</v>
      </c>
      <c r="W20" s="29">
        <v>1582</v>
      </c>
      <c r="X20" s="26">
        <v>11</v>
      </c>
      <c r="Y20" s="30">
        <f t="shared" si="5"/>
        <v>41.051218008726615</v>
      </c>
      <c r="Z20" s="26">
        <v>1622</v>
      </c>
      <c r="AA20" s="26">
        <v>36</v>
      </c>
      <c r="AB20" s="26">
        <f t="shared" si="6"/>
        <v>54.224556245302736</v>
      </c>
      <c r="AC20" s="29">
        <v>1661</v>
      </c>
      <c r="AD20" s="26">
        <v>54</v>
      </c>
      <c r="AE20" s="26">
        <f t="shared" si="7"/>
        <v>68.119935591572613</v>
      </c>
      <c r="AF20" s="14" t="s">
        <v>90</v>
      </c>
      <c r="AG20">
        <v>191338.19999999998</v>
      </c>
      <c r="AH20">
        <v>41000</v>
      </c>
      <c r="AI20">
        <v>11000</v>
      </c>
      <c r="AJ20">
        <v>89000</v>
      </c>
      <c r="AK20">
        <v>22000</v>
      </c>
      <c r="AL20">
        <v>9200</v>
      </c>
      <c r="AM20">
        <v>2400</v>
      </c>
      <c r="AN20">
        <v>35600</v>
      </c>
      <c r="AO20">
        <v>9100</v>
      </c>
      <c r="AP20">
        <v>6400</v>
      </c>
      <c r="AQ20">
        <v>1600</v>
      </c>
      <c r="AR20">
        <v>29.9</v>
      </c>
      <c r="AS20">
        <v>7.6</v>
      </c>
      <c r="AT20">
        <v>6500</v>
      </c>
      <c r="AU20">
        <v>1700</v>
      </c>
      <c r="AV20">
        <v>384</v>
      </c>
      <c r="AW20">
        <v>99</v>
      </c>
      <c r="AX20">
        <v>1750</v>
      </c>
      <c r="AY20">
        <v>460</v>
      </c>
      <c r="AZ20">
        <v>338</v>
      </c>
      <c r="BA20">
        <v>88</v>
      </c>
      <c r="BB20">
        <v>690</v>
      </c>
      <c r="BC20">
        <v>190</v>
      </c>
      <c r="BD20">
        <v>68</v>
      </c>
      <c r="BE20">
        <v>19</v>
      </c>
      <c r="BF20">
        <v>349</v>
      </c>
      <c r="BG20">
        <v>94</v>
      </c>
      <c r="BH20">
        <v>29.3</v>
      </c>
      <c r="BI20">
        <v>8.1999999999999993</v>
      </c>
      <c r="BJ20">
        <v>26</v>
      </c>
    </row>
    <row r="21" spans="1:62" x14ac:dyDescent="0.3">
      <c r="A21" t="s">
        <v>91</v>
      </c>
      <c r="B21" s="14">
        <v>11640</v>
      </c>
      <c r="C21" s="9">
        <v>6.1683848797250862</v>
      </c>
      <c r="D21">
        <v>4.8099999999999997E-2</v>
      </c>
      <c r="E21" s="24">
        <f t="shared" si="0"/>
        <v>8.3160083160083165E-2</v>
      </c>
      <c r="F21">
        <v>4.0000000000000001E-3</v>
      </c>
      <c r="G21" s="16">
        <v>3.718855</v>
      </c>
      <c r="H21" s="19">
        <f t="shared" si="1"/>
        <v>4.0907402950639375E-3</v>
      </c>
      <c r="I21" s="17">
        <v>1.521287E-2</v>
      </c>
      <c r="J21" s="17">
        <v>9.5939999999999998E-2</v>
      </c>
      <c r="K21" s="23">
        <f t="shared" si="2"/>
        <v>2.9184907233687721E-3</v>
      </c>
      <c r="L21" s="18">
        <v>2.7999999999999998E-4</v>
      </c>
      <c r="M21">
        <v>3.5369999999999999</v>
      </c>
      <c r="N21" s="25">
        <f t="shared" si="3"/>
        <v>8.7644896805202151E-3</v>
      </c>
      <c r="O21">
        <v>3.1E-2</v>
      </c>
      <c r="P21">
        <v>0.26889999999999997</v>
      </c>
      <c r="Q21" s="25">
        <f t="shared" si="4"/>
        <v>4.0907400520639649E-3</v>
      </c>
      <c r="R21">
        <v>1.1000000000000001E-3</v>
      </c>
      <c r="S21" s="11">
        <v>-0.62419000000000002</v>
      </c>
      <c r="T21">
        <v>0.42392999999999997</v>
      </c>
      <c r="U21">
        <v>1.0057999999999999E-2</v>
      </c>
      <c r="V21">
        <v>3.4999999999999997E-5</v>
      </c>
      <c r="W21" s="29">
        <v>1545.7</v>
      </c>
      <c r="X21" s="26">
        <v>5.5</v>
      </c>
      <c r="Y21" s="30">
        <f t="shared" si="5"/>
        <v>39.031945970576466</v>
      </c>
      <c r="Z21" s="26">
        <v>1535.4</v>
      </c>
      <c r="AA21" s="26">
        <v>7</v>
      </c>
      <c r="AB21" s="26">
        <f t="shared" si="6"/>
        <v>39.018049989716303</v>
      </c>
      <c r="AC21" s="29">
        <v>1535.4</v>
      </c>
      <c r="AD21" s="26">
        <v>5.6</v>
      </c>
      <c r="AE21" s="26">
        <f t="shared" si="7"/>
        <v>38.791342139709478</v>
      </c>
      <c r="AF21" s="14" t="s">
        <v>92</v>
      </c>
      <c r="AG21">
        <v>291157.09999999998</v>
      </c>
      <c r="AH21">
        <v>60500</v>
      </c>
      <c r="AI21">
        <v>2600</v>
      </c>
      <c r="AJ21">
        <v>134000</v>
      </c>
      <c r="AK21">
        <v>6500</v>
      </c>
      <c r="AL21">
        <v>13860</v>
      </c>
      <c r="AM21">
        <v>660</v>
      </c>
      <c r="AN21">
        <v>56200</v>
      </c>
      <c r="AO21">
        <v>2700</v>
      </c>
      <c r="AP21">
        <v>9920</v>
      </c>
      <c r="AQ21">
        <v>590</v>
      </c>
      <c r="AR21">
        <v>35.299999999999997</v>
      </c>
      <c r="AS21">
        <v>2.7</v>
      </c>
      <c r="AT21">
        <v>10340</v>
      </c>
      <c r="AU21">
        <v>630</v>
      </c>
      <c r="AV21">
        <v>625</v>
      </c>
      <c r="AW21">
        <v>37</v>
      </c>
      <c r="AX21">
        <v>2970</v>
      </c>
      <c r="AY21">
        <v>160</v>
      </c>
      <c r="AZ21">
        <v>578</v>
      </c>
      <c r="BA21">
        <v>34</v>
      </c>
      <c r="BB21">
        <v>1285</v>
      </c>
      <c r="BC21">
        <v>70</v>
      </c>
      <c r="BD21">
        <v>128.30000000000001</v>
      </c>
      <c r="BE21">
        <v>7.2</v>
      </c>
      <c r="BF21">
        <v>657</v>
      </c>
      <c r="BG21">
        <v>42</v>
      </c>
      <c r="BH21">
        <v>58.5</v>
      </c>
      <c r="BI21">
        <v>4</v>
      </c>
      <c r="BJ21">
        <v>27</v>
      </c>
    </row>
    <row r="22" spans="1:62" x14ac:dyDescent="0.3">
      <c r="A22" t="s">
        <v>93</v>
      </c>
      <c r="B22" s="14">
        <v>3670</v>
      </c>
      <c r="C22" s="9">
        <v>26.51226158038147</v>
      </c>
      <c r="D22">
        <v>0.64</v>
      </c>
      <c r="E22" s="24">
        <f t="shared" si="0"/>
        <v>1.125</v>
      </c>
      <c r="F22">
        <v>0.72</v>
      </c>
      <c r="G22" s="16">
        <v>3.071253</v>
      </c>
      <c r="H22" s="19">
        <f t="shared" si="1"/>
        <v>6.4496314696314491E-3</v>
      </c>
      <c r="I22" s="17">
        <v>1.9808449999999998E-2</v>
      </c>
      <c r="J22" s="17">
        <v>0.10847</v>
      </c>
      <c r="K22" s="23">
        <f t="shared" si="2"/>
        <v>6.5455886420208356E-3</v>
      </c>
      <c r="L22" s="18">
        <v>7.1000000000000002E-4</v>
      </c>
      <c r="M22">
        <v>4.8559999999999999</v>
      </c>
      <c r="N22" s="25">
        <f t="shared" si="3"/>
        <v>1.6268533772652388E-2</v>
      </c>
      <c r="O22">
        <v>7.9000000000000001E-2</v>
      </c>
      <c r="P22">
        <v>0.3256</v>
      </c>
      <c r="Q22" s="25">
        <f t="shared" si="4"/>
        <v>6.4496314496314492E-3</v>
      </c>
      <c r="R22">
        <v>2.0999999999999999E-3</v>
      </c>
      <c r="S22" s="11">
        <v>0.27892</v>
      </c>
      <c r="T22">
        <v>-6.8131999999999998E-2</v>
      </c>
      <c r="U22">
        <v>2.2864000000000001E-3</v>
      </c>
      <c r="V22">
        <v>8.6000000000000007E-6</v>
      </c>
      <c r="W22" s="29">
        <v>1773</v>
      </c>
      <c r="X22" s="26">
        <v>12</v>
      </c>
      <c r="Y22" s="30">
        <f t="shared" si="5"/>
        <v>45.920644866987665</v>
      </c>
      <c r="Z22" s="26">
        <v>1794</v>
      </c>
      <c r="AA22" s="26">
        <v>14</v>
      </c>
      <c r="AB22" s="26">
        <f t="shared" si="6"/>
        <v>46.984279285735568</v>
      </c>
      <c r="AC22" s="29">
        <v>1817</v>
      </c>
      <c r="AD22" s="26">
        <v>10</v>
      </c>
      <c r="AE22" s="26">
        <f t="shared" si="7"/>
        <v>46.51269316003966</v>
      </c>
      <c r="AF22" s="14" t="s">
        <v>94</v>
      </c>
      <c r="AG22">
        <v>422024.9</v>
      </c>
      <c r="AH22">
        <v>91600</v>
      </c>
      <c r="AI22">
        <v>6800</v>
      </c>
      <c r="AJ22">
        <v>200000</v>
      </c>
      <c r="AK22">
        <v>15000</v>
      </c>
      <c r="AL22">
        <v>19700</v>
      </c>
      <c r="AM22">
        <v>1400</v>
      </c>
      <c r="AN22">
        <v>79000</v>
      </c>
      <c r="AO22">
        <v>5500</v>
      </c>
      <c r="AP22">
        <v>13100</v>
      </c>
      <c r="AQ22">
        <v>1000</v>
      </c>
      <c r="AR22">
        <v>14.7</v>
      </c>
      <c r="AS22">
        <v>1.8</v>
      </c>
      <c r="AT22">
        <v>13070</v>
      </c>
      <c r="AU22">
        <v>950</v>
      </c>
      <c r="AV22">
        <v>687</v>
      </c>
      <c r="AW22">
        <v>53</v>
      </c>
      <c r="AX22">
        <v>2900</v>
      </c>
      <c r="AY22">
        <v>210</v>
      </c>
      <c r="AZ22">
        <v>514</v>
      </c>
      <c r="BA22">
        <v>39</v>
      </c>
      <c r="BB22">
        <v>982</v>
      </c>
      <c r="BC22">
        <v>79</v>
      </c>
      <c r="BD22">
        <v>80.5</v>
      </c>
      <c r="BE22">
        <v>6.5</v>
      </c>
      <c r="BF22">
        <v>348</v>
      </c>
      <c r="BG22">
        <v>20</v>
      </c>
      <c r="BH22">
        <v>28.7</v>
      </c>
      <c r="BI22">
        <v>2.9</v>
      </c>
      <c r="BJ22">
        <v>28</v>
      </c>
    </row>
    <row r="23" spans="1:62" x14ac:dyDescent="0.3">
      <c r="A23" t="s">
        <v>95</v>
      </c>
      <c r="B23" s="14">
        <v>15600</v>
      </c>
      <c r="C23" s="9">
        <v>6.1538461538461542</v>
      </c>
      <c r="D23">
        <v>0.1</v>
      </c>
      <c r="E23" s="24">
        <f t="shared" si="0"/>
        <v>2</v>
      </c>
      <c r="F23">
        <v>0.2</v>
      </c>
      <c r="G23" s="16">
        <v>3.6456430000000002</v>
      </c>
      <c r="H23" s="19">
        <f t="shared" si="1"/>
        <v>9.4786735837820643E-3</v>
      </c>
      <c r="I23" s="17">
        <v>3.4555860000000001E-2</v>
      </c>
      <c r="J23" s="17">
        <v>9.6379999999999993E-2</v>
      </c>
      <c r="K23" s="23">
        <f t="shared" si="2"/>
        <v>1.9713633533928205E-3</v>
      </c>
      <c r="L23" s="18">
        <v>1.9000000000000001E-4</v>
      </c>
      <c r="M23">
        <v>3.6429999999999998</v>
      </c>
      <c r="N23" s="25">
        <f t="shared" si="3"/>
        <v>2.2508921218775735E-2</v>
      </c>
      <c r="O23">
        <v>8.2000000000000003E-2</v>
      </c>
      <c r="P23">
        <v>0.27429999999999999</v>
      </c>
      <c r="Q23" s="25">
        <f t="shared" si="4"/>
        <v>9.4786729857819912E-3</v>
      </c>
      <c r="R23">
        <v>2.5999999999999999E-3</v>
      </c>
      <c r="S23" s="11">
        <v>0.89244999999999997</v>
      </c>
      <c r="T23">
        <v>5.9207999999999997E-2</v>
      </c>
      <c r="U23">
        <v>9.6900000000000007E-3</v>
      </c>
      <c r="V23">
        <v>2.7999999999999998E-4</v>
      </c>
      <c r="W23" s="29">
        <v>1554.4</v>
      </c>
      <c r="X23" s="26">
        <v>3.7</v>
      </c>
      <c r="Y23" s="30">
        <f t="shared" si="5"/>
        <v>39.035747719238074</v>
      </c>
      <c r="Z23" s="26">
        <v>1559</v>
      </c>
      <c r="AA23" s="26">
        <v>18</v>
      </c>
      <c r="AB23" s="26">
        <f t="shared" si="6"/>
        <v>42.930765483508445</v>
      </c>
      <c r="AC23" s="29">
        <v>1563</v>
      </c>
      <c r="AD23" s="26">
        <v>13</v>
      </c>
      <c r="AE23" s="26">
        <f t="shared" si="7"/>
        <v>41.180767659187708</v>
      </c>
      <c r="AF23" s="14" t="s">
        <v>96</v>
      </c>
      <c r="AG23">
        <v>393409.10000000003</v>
      </c>
      <c r="AH23">
        <v>83400</v>
      </c>
      <c r="AI23">
        <v>4500</v>
      </c>
      <c r="AJ23">
        <v>183000</v>
      </c>
      <c r="AK23">
        <v>10000</v>
      </c>
      <c r="AL23">
        <v>18400</v>
      </c>
      <c r="AM23">
        <v>1200</v>
      </c>
      <c r="AN23">
        <v>74500</v>
      </c>
      <c r="AO23">
        <v>4400</v>
      </c>
      <c r="AP23">
        <v>13220</v>
      </c>
      <c r="AQ23">
        <v>930</v>
      </c>
      <c r="AR23">
        <v>61.9</v>
      </c>
      <c r="AS23">
        <v>4.3</v>
      </c>
      <c r="AT23">
        <v>13340</v>
      </c>
      <c r="AU23">
        <v>960</v>
      </c>
      <c r="AV23">
        <v>776</v>
      </c>
      <c r="AW23">
        <v>64</v>
      </c>
      <c r="AX23">
        <v>3600</v>
      </c>
      <c r="AY23">
        <v>300</v>
      </c>
      <c r="AZ23">
        <v>678</v>
      </c>
      <c r="BA23">
        <v>57</v>
      </c>
      <c r="BB23">
        <v>1460</v>
      </c>
      <c r="BC23">
        <v>120</v>
      </c>
      <c r="BD23">
        <v>143</v>
      </c>
      <c r="BE23">
        <v>12</v>
      </c>
      <c r="BF23">
        <v>765</v>
      </c>
      <c r="BG23">
        <v>73</v>
      </c>
      <c r="BH23">
        <v>65.2</v>
      </c>
      <c r="BI23">
        <v>6</v>
      </c>
      <c r="BJ23">
        <v>29</v>
      </c>
    </row>
    <row r="24" spans="1:62" x14ac:dyDescent="0.3">
      <c r="A24" t="s">
        <v>97</v>
      </c>
      <c r="B24" s="14">
        <v>10570</v>
      </c>
      <c r="C24" s="9">
        <v>9.233680227057711</v>
      </c>
      <c r="D24">
        <v>0.22</v>
      </c>
      <c r="E24" s="24">
        <f t="shared" si="0"/>
        <v>0.68181818181818177</v>
      </c>
      <c r="F24">
        <v>0.15</v>
      </c>
      <c r="G24" s="16">
        <v>3.7257820000000001</v>
      </c>
      <c r="H24" s="19">
        <f t="shared" si="1"/>
        <v>7.4515658726141245E-3</v>
      </c>
      <c r="I24" s="17">
        <v>2.7762909999999998E-2</v>
      </c>
      <c r="J24" s="17">
        <v>9.6750000000000003E-2</v>
      </c>
      <c r="K24" s="23">
        <f t="shared" si="2"/>
        <v>4.2377260981912145E-3</v>
      </c>
      <c r="L24" s="18">
        <v>4.0999999999999999E-4</v>
      </c>
      <c r="M24">
        <v>3.5640000000000001</v>
      </c>
      <c r="N24" s="25">
        <f t="shared" si="3"/>
        <v>1.3187429854096521E-2</v>
      </c>
      <c r="O24">
        <v>4.7E-2</v>
      </c>
      <c r="P24">
        <v>0.26840000000000003</v>
      </c>
      <c r="Q24" s="25">
        <f t="shared" si="4"/>
        <v>7.4515648286140081E-3</v>
      </c>
      <c r="R24">
        <v>2E-3</v>
      </c>
      <c r="S24" s="11">
        <v>0.61990000000000001</v>
      </c>
      <c r="T24">
        <v>-0.81245000000000001</v>
      </c>
      <c r="U24">
        <v>6.3299999999999997E-3</v>
      </c>
      <c r="V24">
        <v>5.2999999999999998E-4</v>
      </c>
      <c r="W24" s="29">
        <v>1561.4</v>
      </c>
      <c r="X24" s="26">
        <v>8</v>
      </c>
      <c r="Y24" s="30">
        <f t="shared" si="5"/>
        <v>39.846345189992022</v>
      </c>
      <c r="Z24" s="26">
        <v>1541</v>
      </c>
      <c r="AA24" s="26">
        <v>10</v>
      </c>
      <c r="AB24" s="26">
        <f t="shared" si="6"/>
        <v>39.801703795189475</v>
      </c>
      <c r="AC24" s="29">
        <v>1532.6</v>
      </c>
      <c r="AD24" s="26">
        <v>9.9</v>
      </c>
      <c r="AE24" s="26">
        <f t="shared" si="7"/>
        <v>39.57333982620117</v>
      </c>
      <c r="AF24" s="14" t="s">
        <v>98</v>
      </c>
      <c r="AG24">
        <v>399054.2</v>
      </c>
      <c r="AH24">
        <v>86900</v>
      </c>
      <c r="AI24">
        <v>6800</v>
      </c>
      <c r="AJ24">
        <v>187000</v>
      </c>
      <c r="AK24">
        <v>14000</v>
      </c>
      <c r="AL24">
        <v>19000</v>
      </c>
      <c r="AM24">
        <v>1400</v>
      </c>
      <c r="AN24">
        <v>74200</v>
      </c>
      <c r="AO24">
        <v>5500</v>
      </c>
      <c r="AP24">
        <v>12800</v>
      </c>
      <c r="AQ24">
        <v>1000</v>
      </c>
      <c r="AR24">
        <v>38.5</v>
      </c>
      <c r="AS24">
        <v>3.8</v>
      </c>
      <c r="AT24">
        <v>12480</v>
      </c>
      <c r="AU24">
        <v>930</v>
      </c>
      <c r="AV24">
        <v>719</v>
      </c>
      <c r="AW24">
        <v>48</v>
      </c>
      <c r="AX24">
        <v>3220</v>
      </c>
      <c r="AY24">
        <v>180</v>
      </c>
      <c r="AZ24">
        <v>593</v>
      </c>
      <c r="BA24">
        <v>32</v>
      </c>
      <c r="BB24">
        <v>1293</v>
      </c>
      <c r="BC24">
        <v>67</v>
      </c>
      <c r="BD24">
        <v>125.3</v>
      </c>
      <c r="BE24">
        <v>6.1</v>
      </c>
      <c r="BF24">
        <v>631</v>
      </c>
      <c r="BG24">
        <v>30</v>
      </c>
      <c r="BH24">
        <v>54.4</v>
      </c>
      <c r="BI24">
        <v>3</v>
      </c>
      <c r="BJ24">
        <v>30</v>
      </c>
    </row>
    <row r="25" spans="1:62" x14ac:dyDescent="0.3">
      <c r="A25" t="s">
        <v>99</v>
      </c>
      <c r="B25" s="14">
        <v>14300</v>
      </c>
      <c r="C25" s="9">
        <v>6.8671328671328675</v>
      </c>
      <c r="D25">
        <v>0.215</v>
      </c>
      <c r="E25" s="24">
        <f t="shared" si="0"/>
        <v>0.35813953488372091</v>
      </c>
      <c r="F25">
        <v>7.6999999999999999E-2</v>
      </c>
      <c r="G25" s="16">
        <v>3.6927620000000001</v>
      </c>
      <c r="H25" s="19">
        <f t="shared" si="1"/>
        <v>1.2555390788791695E-2</v>
      </c>
      <c r="I25" s="17">
        <v>4.636407E-2</v>
      </c>
      <c r="J25" s="17">
        <v>9.6140000000000003E-2</v>
      </c>
      <c r="K25" s="23">
        <f t="shared" si="2"/>
        <v>4.0565841481173285E-3</v>
      </c>
      <c r="L25" s="18">
        <v>3.8999999999999999E-4</v>
      </c>
      <c r="M25">
        <v>3.5880000000000001</v>
      </c>
      <c r="N25" s="25">
        <f t="shared" si="3"/>
        <v>2.6198439241917504E-2</v>
      </c>
      <c r="O25">
        <v>9.4E-2</v>
      </c>
      <c r="P25">
        <v>0.27079999999999999</v>
      </c>
      <c r="Q25" s="25">
        <f t="shared" si="4"/>
        <v>1.2555391432791729E-2</v>
      </c>
      <c r="R25">
        <v>3.3999999999999998E-3</v>
      </c>
      <c r="S25" s="11">
        <v>0.91034999999999999</v>
      </c>
      <c r="T25">
        <v>-0.65512999999999999</v>
      </c>
      <c r="U25">
        <v>8.5900000000000004E-3</v>
      </c>
      <c r="V25">
        <v>2.5000000000000001E-4</v>
      </c>
      <c r="W25" s="29">
        <v>1549.6</v>
      </c>
      <c r="X25" s="26">
        <v>7.5</v>
      </c>
      <c r="Y25" s="30">
        <f t="shared" si="5"/>
        <v>39.459315756865323</v>
      </c>
      <c r="Z25" s="26">
        <v>1546</v>
      </c>
      <c r="AA25" s="26">
        <v>21</v>
      </c>
      <c r="AB25" s="26">
        <f t="shared" si="6"/>
        <v>43.986617282987339</v>
      </c>
      <c r="AC25" s="29">
        <v>1545</v>
      </c>
      <c r="AD25" s="26">
        <v>17</v>
      </c>
      <c r="AE25" s="26">
        <f t="shared" si="7"/>
        <v>42.200599818012066</v>
      </c>
      <c r="AF25" s="14" t="s">
        <v>100</v>
      </c>
      <c r="AG25">
        <v>389737.3</v>
      </c>
      <c r="AH25">
        <v>80000</v>
      </c>
      <c r="AI25">
        <v>6000</v>
      </c>
      <c r="AJ25">
        <v>182000</v>
      </c>
      <c r="AK25">
        <v>12000</v>
      </c>
      <c r="AL25">
        <v>18000</v>
      </c>
      <c r="AM25">
        <v>1100</v>
      </c>
      <c r="AN25">
        <v>74500</v>
      </c>
      <c r="AO25">
        <v>5500</v>
      </c>
      <c r="AP25">
        <v>13460</v>
      </c>
      <c r="AQ25">
        <v>990</v>
      </c>
      <c r="AR25">
        <v>38.799999999999997</v>
      </c>
      <c r="AS25">
        <v>5.4</v>
      </c>
      <c r="AT25">
        <v>13660</v>
      </c>
      <c r="AU25">
        <v>990</v>
      </c>
      <c r="AV25">
        <v>815</v>
      </c>
      <c r="AW25">
        <v>56</v>
      </c>
      <c r="AX25">
        <v>3890</v>
      </c>
      <c r="AY25">
        <v>270</v>
      </c>
      <c r="AZ25">
        <v>733</v>
      </c>
      <c r="BA25">
        <v>50</v>
      </c>
      <c r="BB25">
        <v>1640</v>
      </c>
      <c r="BC25">
        <v>130</v>
      </c>
      <c r="BD25">
        <v>161</v>
      </c>
      <c r="BE25">
        <v>13</v>
      </c>
      <c r="BF25">
        <v>770</v>
      </c>
      <c r="BG25">
        <v>69</v>
      </c>
      <c r="BH25">
        <v>69.5</v>
      </c>
      <c r="BI25">
        <v>7.5</v>
      </c>
      <c r="BJ25">
        <v>31</v>
      </c>
    </row>
    <row r="26" spans="1:62" x14ac:dyDescent="0.3">
      <c r="A26" t="s">
        <v>101</v>
      </c>
      <c r="B26" s="14">
        <v>15080</v>
      </c>
      <c r="C26" s="9">
        <v>6.1604774535809019</v>
      </c>
      <c r="D26">
        <v>0.25</v>
      </c>
      <c r="E26" s="24">
        <f t="shared" si="0"/>
        <v>0.29199999999999998</v>
      </c>
      <c r="F26">
        <v>7.2999999999999995E-2</v>
      </c>
      <c r="G26" s="16">
        <v>3.6390099999999999</v>
      </c>
      <c r="H26" s="19">
        <f t="shared" si="1"/>
        <v>4.7307124739970488E-3</v>
      </c>
      <c r="I26" s="17">
        <v>1.7215109999999999E-2</v>
      </c>
      <c r="J26" s="17">
        <v>9.6079999999999999E-2</v>
      </c>
      <c r="K26" s="23">
        <f t="shared" si="2"/>
        <v>3.8509575353871772E-3</v>
      </c>
      <c r="L26" s="18">
        <v>3.6999999999999999E-4</v>
      </c>
      <c r="M26">
        <v>3.6469999999999998</v>
      </c>
      <c r="N26" s="25">
        <f t="shared" si="3"/>
        <v>1.5080888401425831E-2</v>
      </c>
      <c r="O26">
        <v>5.5E-2</v>
      </c>
      <c r="P26">
        <v>0.27479999999999999</v>
      </c>
      <c r="Q26" s="25">
        <f t="shared" si="4"/>
        <v>4.7307132459970891E-3</v>
      </c>
      <c r="R26">
        <v>1.2999999999999999E-3</v>
      </c>
      <c r="S26" s="11">
        <v>0.54837000000000002</v>
      </c>
      <c r="T26">
        <v>0.27268999999999999</v>
      </c>
      <c r="U26">
        <v>9.7730000000000004E-3</v>
      </c>
      <c r="V26">
        <v>5.5000000000000002E-5</v>
      </c>
      <c r="W26" s="29">
        <v>1548.4</v>
      </c>
      <c r="X26" s="26">
        <v>7.2</v>
      </c>
      <c r="Y26" s="30">
        <f t="shared" si="5"/>
        <v>39.373901254511225</v>
      </c>
      <c r="Z26" s="26">
        <v>1560</v>
      </c>
      <c r="AA26" s="26">
        <v>12</v>
      </c>
      <c r="AB26" s="26">
        <f t="shared" si="6"/>
        <v>40.80441152620633</v>
      </c>
      <c r="AC26" s="29">
        <v>1565.2</v>
      </c>
      <c r="AD26" s="26">
        <v>6.7</v>
      </c>
      <c r="AE26" s="26">
        <f t="shared" si="7"/>
        <v>39.699457175130242</v>
      </c>
      <c r="AF26" s="14" t="s">
        <v>102</v>
      </c>
      <c r="AG26">
        <v>391918.8</v>
      </c>
      <c r="AH26">
        <v>83400</v>
      </c>
      <c r="AI26">
        <v>5800</v>
      </c>
      <c r="AJ26">
        <v>184000</v>
      </c>
      <c r="AK26">
        <v>12000</v>
      </c>
      <c r="AL26">
        <v>18500</v>
      </c>
      <c r="AM26">
        <v>1200</v>
      </c>
      <c r="AN26">
        <v>71600</v>
      </c>
      <c r="AO26">
        <v>3900</v>
      </c>
      <c r="AP26">
        <v>13190</v>
      </c>
      <c r="AQ26">
        <v>970</v>
      </c>
      <c r="AR26">
        <v>55.5</v>
      </c>
      <c r="AS26">
        <v>5.5</v>
      </c>
      <c r="AT26">
        <v>13400</v>
      </c>
      <c r="AU26">
        <v>810</v>
      </c>
      <c r="AV26">
        <v>803</v>
      </c>
      <c r="AW26">
        <v>49</v>
      </c>
      <c r="AX26">
        <v>3660</v>
      </c>
      <c r="AY26">
        <v>180</v>
      </c>
      <c r="AZ26">
        <v>712</v>
      </c>
      <c r="BA26">
        <v>35</v>
      </c>
      <c r="BB26">
        <v>1548</v>
      </c>
      <c r="BC26">
        <v>76</v>
      </c>
      <c r="BD26">
        <v>157.6</v>
      </c>
      <c r="BE26">
        <v>9.4</v>
      </c>
      <c r="BF26">
        <v>821</v>
      </c>
      <c r="BG26">
        <v>54</v>
      </c>
      <c r="BH26">
        <v>71.7</v>
      </c>
      <c r="BI26">
        <v>4.5</v>
      </c>
      <c r="BJ26">
        <v>32</v>
      </c>
    </row>
    <row r="27" spans="1:62" x14ac:dyDescent="0.3">
      <c r="A27" t="s">
        <v>103</v>
      </c>
      <c r="B27" s="14">
        <v>10400</v>
      </c>
      <c r="C27" s="9">
        <v>7.134615384615385</v>
      </c>
      <c r="D27">
        <v>4.7600000000000003E-2</v>
      </c>
      <c r="E27" s="24">
        <f t="shared" si="0"/>
        <v>0.1449579831932773</v>
      </c>
      <c r="F27">
        <v>6.8999999999999999E-3</v>
      </c>
      <c r="G27" s="16">
        <v>3.6710720000000001</v>
      </c>
      <c r="H27" s="19">
        <f t="shared" si="1"/>
        <v>1.0279000248428797E-2</v>
      </c>
      <c r="I27" s="17">
        <v>3.7734950000000003E-2</v>
      </c>
      <c r="J27" s="17">
        <v>9.5409999999999995E-2</v>
      </c>
      <c r="K27" s="23">
        <f t="shared" si="2"/>
        <v>3.3539461272403316E-3</v>
      </c>
      <c r="L27" s="18">
        <v>3.2000000000000003E-4</v>
      </c>
      <c r="M27">
        <v>3.585</v>
      </c>
      <c r="N27" s="25">
        <f t="shared" si="3"/>
        <v>2.2873082287308229E-2</v>
      </c>
      <c r="O27">
        <v>8.2000000000000003E-2</v>
      </c>
      <c r="P27">
        <v>0.27239999999999998</v>
      </c>
      <c r="Q27" s="25">
        <f t="shared" si="4"/>
        <v>1.0279001468428781E-2</v>
      </c>
      <c r="R27">
        <v>2.8E-3</v>
      </c>
      <c r="S27" s="11">
        <v>0.93318999999999996</v>
      </c>
      <c r="T27">
        <v>0.20441000000000001</v>
      </c>
      <c r="U27">
        <v>8.6370000000000006E-3</v>
      </c>
      <c r="V27">
        <v>8.3999999999999995E-5</v>
      </c>
      <c r="W27" s="29">
        <v>1535.3</v>
      </c>
      <c r="X27" s="26">
        <v>6.4</v>
      </c>
      <c r="Y27" s="30">
        <f t="shared" si="5"/>
        <v>38.912418406596117</v>
      </c>
      <c r="Z27" s="26">
        <v>1546</v>
      </c>
      <c r="AA27" s="26">
        <v>18</v>
      </c>
      <c r="AB27" s="26">
        <f t="shared" si="6"/>
        <v>42.635929683777277</v>
      </c>
      <c r="AC27" s="29">
        <v>1553</v>
      </c>
      <c r="AD27" s="26">
        <v>14</v>
      </c>
      <c r="AE27" s="26">
        <f t="shared" si="7"/>
        <v>41.272031995044784</v>
      </c>
      <c r="AF27" s="14" t="s">
        <v>104</v>
      </c>
      <c r="AG27">
        <v>372010.89999999997</v>
      </c>
      <c r="AH27">
        <v>82300</v>
      </c>
      <c r="AI27">
        <v>8100</v>
      </c>
      <c r="AJ27">
        <v>174000</v>
      </c>
      <c r="AK27">
        <v>17000</v>
      </c>
      <c r="AL27">
        <v>17600</v>
      </c>
      <c r="AM27">
        <v>1800</v>
      </c>
      <c r="AN27">
        <v>67600</v>
      </c>
      <c r="AO27">
        <v>7100</v>
      </c>
      <c r="AP27">
        <v>11800</v>
      </c>
      <c r="AQ27">
        <v>1200</v>
      </c>
      <c r="AR27">
        <v>118.3</v>
      </c>
      <c r="AS27">
        <v>8.8000000000000007</v>
      </c>
      <c r="AT27">
        <v>12200</v>
      </c>
      <c r="AU27">
        <v>1300</v>
      </c>
      <c r="AV27">
        <v>728</v>
      </c>
      <c r="AW27">
        <v>80</v>
      </c>
      <c r="AX27">
        <v>3240</v>
      </c>
      <c r="AY27">
        <v>360</v>
      </c>
      <c r="AZ27">
        <v>587</v>
      </c>
      <c r="BA27">
        <v>68</v>
      </c>
      <c r="BB27">
        <v>1200</v>
      </c>
      <c r="BC27">
        <v>150</v>
      </c>
      <c r="BD27">
        <v>104</v>
      </c>
      <c r="BE27">
        <v>15</v>
      </c>
      <c r="BF27">
        <v>491</v>
      </c>
      <c r="BG27">
        <v>74</v>
      </c>
      <c r="BH27">
        <v>42.6</v>
      </c>
      <c r="BI27">
        <v>7.1</v>
      </c>
      <c r="BJ27">
        <v>33</v>
      </c>
    </row>
    <row r="28" spans="1:62" x14ac:dyDescent="0.3">
      <c r="A28" t="s">
        <v>105</v>
      </c>
      <c r="B28" s="14">
        <v>7720</v>
      </c>
      <c r="C28" s="9">
        <v>12.939119170984457</v>
      </c>
      <c r="D28">
        <v>0.23</v>
      </c>
      <c r="E28" s="24">
        <f t="shared" si="0"/>
        <v>1.173913043478261</v>
      </c>
      <c r="F28">
        <v>0.27</v>
      </c>
      <c r="G28" s="16">
        <v>3.432887</v>
      </c>
      <c r="H28" s="19">
        <f t="shared" si="1"/>
        <v>1.3731547237063149E-2</v>
      </c>
      <c r="I28" s="17">
        <v>4.7138850000000003E-2</v>
      </c>
      <c r="J28" s="17">
        <v>9.7280000000000005E-2</v>
      </c>
      <c r="K28" s="23">
        <f t="shared" si="2"/>
        <v>5.0370065789473676E-3</v>
      </c>
      <c r="L28" s="18">
        <v>4.8999999999999998E-4</v>
      </c>
      <c r="M28">
        <v>3.9039999999999999</v>
      </c>
      <c r="N28" s="25">
        <f t="shared" si="3"/>
        <v>2.5102459016393443E-2</v>
      </c>
      <c r="O28">
        <v>9.8000000000000004E-2</v>
      </c>
      <c r="P28">
        <v>0.2913</v>
      </c>
      <c r="Q28" s="25">
        <f t="shared" si="4"/>
        <v>1.3731548232063165E-2</v>
      </c>
      <c r="R28">
        <v>4.0000000000000001E-3</v>
      </c>
      <c r="S28" s="11">
        <v>0.93696000000000002</v>
      </c>
      <c r="T28">
        <v>8.0807000000000004E-2</v>
      </c>
      <c r="U28">
        <v>4.7099999999999998E-3</v>
      </c>
      <c r="V28">
        <v>1.6000000000000001E-4</v>
      </c>
      <c r="W28" s="29">
        <v>1574.6</v>
      </c>
      <c r="X28" s="26">
        <v>8.1999999999999993</v>
      </c>
      <c r="Y28" s="30">
        <f t="shared" si="5"/>
        <v>40.209989119620516</v>
      </c>
      <c r="Z28" s="26">
        <v>1614</v>
      </c>
      <c r="AA28" s="26">
        <v>20</v>
      </c>
      <c r="AB28" s="26">
        <f t="shared" si="6"/>
        <v>45.034681080251922</v>
      </c>
      <c r="AC28" s="29">
        <v>1648</v>
      </c>
      <c r="AD28" s="26">
        <v>20</v>
      </c>
      <c r="AE28" s="26">
        <f t="shared" si="7"/>
        <v>45.797816541839637</v>
      </c>
      <c r="AF28" s="14" t="s">
        <v>106</v>
      </c>
      <c r="AG28">
        <v>437484.30000000005</v>
      </c>
      <c r="AH28">
        <v>96900</v>
      </c>
      <c r="AI28">
        <v>6400</v>
      </c>
      <c r="AJ28">
        <v>205000</v>
      </c>
      <c r="AK28">
        <v>13000</v>
      </c>
      <c r="AL28">
        <v>20500</v>
      </c>
      <c r="AM28">
        <v>1300</v>
      </c>
      <c r="AN28">
        <v>81500</v>
      </c>
      <c r="AO28">
        <v>5300</v>
      </c>
      <c r="AP28">
        <v>14140</v>
      </c>
      <c r="AQ28">
        <v>920</v>
      </c>
      <c r="AR28">
        <v>108.9</v>
      </c>
      <c r="AS28">
        <v>8</v>
      </c>
      <c r="AT28">
        <v>13510</v>
      </c>
      <c r="AU28">
        <v>820</v>
      </c>
      <c r="AV28">
        <v>746</v>
      </c>
      <c r="AW28">
        <v>48</v>
      </c>
      <c r="AX28">
        <v>3050</v>
      </c>
      <c r="AY28">
        <v>220</v>
      </c>
      <c r="AZ28">
        <v>501</v>
      </c>
      <c r="BA28">
        <v>38</v>
      </c>
      <c r="BB28">
        <v>989</v>
      </c>
      <c r="BC28">
        <v>81</v>
      </c>
      <c r="BD28">
        <v>85.7</v>
      </c>
      <c r="BE28">
        <v>8</v>
      </c>
      <c r="BF28">
        <v>420</v>
      </c>
      <c r="BG28">
        <v>34</v>
      </c>
      <c r="BH28">
        <v>33.700000000000003</v>
      </c>
      <c r="BI28">
        <v>3.8</v>
      </c>
      <c r="BJ28">
        <v>41</v>
      </c>
    </row>
    <row r="29" spans="1:62" x14ac:dyDescent="0.3">
      <c r="A29" t="s">
        <v>107</v>
      </c>
      <c r="B29" s="14">
        <v>13920</v>
      </c>
      <c r="C29" s="9">
        <v>6.7887931034482758</v>
      </c>
      <c r="D29">
        <v>0.21</v>
      </c>
      <c r="E29" s="24">
        <f t="shared" si="0"/>
        <v>2.1428571428571428</v>
      </c>
      <c r="F29">
        <v>0.45</v>
      </c>
      <c r="G29" s="16">
        <v>3.5498759999999998</v>
      </c>
      <c r="H29" s="19">
        <f t="shared" si="1"/>
        <v>4.2598502032183665E-3</v>
      </c>
      <c r="I29" s="17">
        <v>1.512194E-2</v>
      </c>
      <c r="J29" s="17">
        <v>9.5990000000000006E-2</v>
      </c>
      <c r="K29" s="23">
        <f t="shared" si="2"/>
        <v>2.604437962287738E-3</v>
      </c>
      <c r="L29" s="18">
        <v>2.5000000000000001E-4</v>
      </c>
      <c r="M29">
        <v>3.71</v>
      </c>
      <c r="N29" s="25">
        <f t="shared" si="3"/>
        <v>9.1644204851752033E-3</v>
      </c>
      <c r="O29">
        <v>3.4000000000000002E-2</v>
      </c>
      <c r="P29">
        <v>0.28170000000000001</v>
      </c>
      <c r="Q29" s="25">
        <f t="shared" si="4"/>
        <v>4.2598509052183169E-3</v>
      </c>
      <c r="R29">
        <v>1.1999999999999999E-3</v>
      </c>
      <c r="S29" s="11">
        <v>-0.28166000000000002</v>
      </c>
      <c r="T29">
        <v>1.5025E-2</v>
      </c>
      <c r="U29">
        <v>9.1079999999999998E-3</v>
      </c>
      <c r="V29">
        <v>3.6000000000000001E-5</v>
      </c>
      <c r="W29" s="29">
        <v>1546.8</v>
      </c>
      <c r="X29" s="26">
        <v>4.9000000000000004</v>
      </c>
      <c r="Y29" s="30">
        <f t="shared" si="5"/>
        <v>38.979211125932245</v>
      </c>
      <c r="Z29" s="26">
        <v>1573.4</v>
      </c>
      <c r="AA29" s="26">
        <v>7.4</v>
      </c>
      <c r="AB29" s="26">
        <f t="shared" si="6"/>
        <v>40.025019987502823</v>
      </c>
      <c r="AC29" s="29">
        <v>1600.1</v>
      </c>
      <c r="AD29" s="26">
        <v>6.1</v>
      </c>
      <c r="AE29" s="26">
        <f t="shared" si="7"/>
        <v>40.464923158829798</v>
      </c>
      <c r="AF29" s="14" t="s">
        <v>108</v>
      </c>
      <c r="AG29">
        <v>406281</v>
      </c>
      <c r="AH29">
        <v>87100</v>
      </c>
      <c r="AI29">
        <v>5600</v>
      </c>
      <c r="AJ29">
        <v>190000</v>
      </c>
      <c r="AK29">
        <v>13000</v>
      </c>
      <c r="AL29">
        <v>18800</v>
      </c>
      <c r="AM29">
        <v>1200</v>
      </c>
      <c r="AN29">
        <v>75700</v>
      </c>
      <c r="AO29">
        <v>5700</v>
      </c>
      <c r="AP29">
        <v>13530</v>
      </c>
      <c r="AQ29">
        <v>850</v>
      </c>
      <c r="AR29">
        <v>50.3</v>
      </c>
      <c r="AS29">
        <v>6</v>
      </c>
      <c r="AT29">
        <v>13400</v>
      </c>
      <c r="AU29">
        <v>900</v>
      </c>
      <c r="AV29">
        <v>792</v>
      </c>
      <c r="AW29">
        <v>52</v>
      </c>
      <c r="AX29">
        <v>3700</v>
      </c>
      <c r="AY29">
        <v>230</v>
      </c>
      <c r="AZ29">
        <v>692</v>
      </c>
      <c r="BA29">
        <v>44</v>
      </c>
      <c r="BB29">
        <v>1540</v>
      </c>
      <c r="BC29">
        <v>110</v>
      </c>
      <c r="BD29">
        <v>151</v>
      </c>
      <c r="BE29">
        <v>11</v>
      </c>
      <c r="BF29">
        <v>763</v>
      </c>
      <c r="BG29">
        <v>51</v>
      </c>
      <c r="BH29">
        <v>62.7</v>
      </c>
      <c r="BI29">
        <v>3.4</v>
      </c>
      <c r="BJ29">
        <v>42</v>
      </c>
    </row>
    <row r="30" spans="1:62" x14ac:dyDescent="0.3">
      <c r="A30" t="s">
        <v>109</v>
      </c>
      <c r="B30" s="14">
        <v>13100</v>
      </c>
      <c r="C30" s="9">
        <v>7.3740458015267176</v>
      </c>
      <c r="D30">
        <v>0.35</v>
      </c>
      <c r="E30" s="24">
        <f t="shared" si="0"/>
        <v>0.31428571428571433</v>
      </c>
      <c r="F30">
        <v>0.11</v>
      </c>
      <c r="G30" s="16">
        <v>3.5186489999999999</v>
      </c>
      <c r="H30" s="19">
        <f t="shared" si="1"/>
        <v>6.3335672299226209E-3</v>
      </c>
      <c r="I30" s="17">
        <v>2.2285599999999999E-2</v>
      </c>
      <c r="J30" s="17">
        <v>9.6250000000000002E-2</v>
      </c>
      <c r="K30" s="23">
        <f t="shared" si="2"/>
        <v>3.4285714285714284E-3</v>
      </c>
      <c r="L30" s="18">
        <v>3.3E-4</v>
      </c>
      <c r="M30">
        <v>3.7450000000000001</v>
      </c>
      <c r="N30" s="25">
        <f t="shared" si="3"/>
        <v>1.2550066755674232E-2</v>
      </c>
      <c r="O30">
        <v>4.7E-2</v>
      </c>
      <c r="P30">
        <v>0.28420000000000001</v>
      </c>
      <c r="Q30" s="25">
        <f t="shared" si="4"/>
        <v>6.3335679099225895E-3</v>
      </c>
      <c r="R30">
        <v>1.8E-3</v>
      </c>
      <c r="S30" s="11">
        <v>9.4323000000000004E-2</v>
      </c>
      <c r="T30">
        <v>-8.6388999999999994E-2</v>
      </c>
      <c r="U30">
        <v>8.2920000000000008E-3</v>
      </c>
      <c r="V30">
        <v>9.3999999999999994E-5</v>
      </c>
      <c r="W30" s="29">
        <v>1551.7</v>
      </c>
      <c r="X30" s="26">
        <v>6.4</v>
      </c>
      <c r="Y30" s="30">
        <f t="shared" si="5"/>
        <v>39.316892759347098</v>
      </c>
      <c r="Z30" s="26">
        <v>1581</v>
      </c>
      <c r="AA30" s="26">
        <v>10</v>
      </c>
      <c r="AB30" s="26">
        <f t="shared" si="6"/>
        <v>40.770401334791892</v>
      </c>
      <c r="AC30" s="29">
        <v>1612.3</v>
      </c>
      <c r="AD30" s="26">
        <v>8.8000000000000007</v>
      </c>
      <c r="AE30" s="26">
        <f t="shared" si="7"/>
        <v>41.256933432454723</v>
      </c>
      <c r="AF30" s="14" t="s">
        <v>110</v>
      </c>
      <c r="AG30">
        <v>417989.1</v>
      </c>
      <c r="AH30">
        <v>89900</v>
      </c>
      <c r="AI30">
        <v>5300</v>
      </c>
      <c r="AJ30">
        <v>197000</v>
      </c>
      <c r="AK30">
        <v>13000</v>
      </c>
      <c r="AL30">
        <v>19400</v>
      </c>
      <c r="AM30">
        <v>1200</v>
      </c>
      <c r="AN30">
        <v>78500</v>
      </c>
      <c r="AO30">
        <v>5000</v>
      </c>
      <c r="AP30">
        <v>13000</v>
      </c>
      <c r="AQ30">
        <v>1000</v>
      </c>
      <c r="AR30">
        <v>52.1</v>
      </c>
      <c r="AS30">
        <v>3.7</v>
      </c>
      <c r="AT30">
        <v>12730</v>
      </c>
      <c r="AU30">
        <v>840</v>
      </c>
      <c r="AV30">
        <v>761</v>
      </c>
      <c r="AW30">
        <v>60</v>
      </c>
      <c r="AX30">
        <v>3560</v>
      </c>
      <c r="AY30">
        <v>270</v>
      </c>
      <c r="AZ30">
        <v>661</v>
      </c>
      <c r="BA30">
        <v>51</v>
      </c>
      <c r="BB30">
        <v>1490</v>
      </c>
      <c r="BC30">
        <v>120</v>
      </c>
      <c r="BD30">
        <v>146</v>
      </c>
      <c r="BE30">
        <v>12</v>
      </c>
      <c r="BF30">
        <v>726</v>
      </c>
      <c r="BG30">
        <v>65</v>
      </c>
      <c r="BH30">
        <v>63</v>
      </c>
      <c r="BI30">
        <v>5.9</v>
      </c>
      <c r="BJ30">
        <v>43</v>
      </c>
    </row>
    <row r="31" spans="1:62" x14ac:dyDescent="0.3">
      <c r="A31" t="s">
        <v>111</v>
      </c>
      <c r="B31" s="14">
        <v>15600</v>
      </c>
      <c r="C31" s="9">
        <v>6.0769230769230766</v>
      </c>
      <c r="D31">
        <v>0.19</v>
      </c>
      <c r="E31" s="24">
        <f t="shared" si="0"/>
        <v>0.3473684210526316</v>
      </c>
      <c r="F31">
        <v>6.6000000000000003E-2</v>
      </c>
      <c r="G31" s="16">
        <v>3.533569</v>
      </c>
      <c r="H31" s="19">
        <f t="shared" si="1"/>
        <v>7.4204946896466433E-3</v>
      </c>
      <c r="I31" s="17">
        <v>2.6220830000000001E-2</v>
      </c>
      <c r="J31" s="17">
        <v>9.6390000000000003E-2</v>
      </c>
      <c r="K31" s="23">
        <f t="shared" si="2"/>
        <v>2.2823944392571845E-3</v>
      </c>
      <c r="L31" s="18">
        <v>2.2000000000000001E-4</v>
      </c>
      <c r="M31">
        <v>3.7639999999999998</v>
      </c>
      <c r="N31" s="25">
        <f t="shared" si="3"/>
        <v>1.6471838469713073E-2</v>
      </c>
      <c r="O31">
        <v>6.2E-2</v>
      </c>
      <c r="P31">
        <v>0.28299999999999997</v>
      </c>
      <c r="Q31" s="25">
        <f t="shared" si="4"/>
        <v>7.4204946996466433E-3</v>
      </c>
      <c r="R31">
        <v>2.0999999999999999E-3</v>
      </c>
      <c r="S31" s="11">
        <v>0.40608</v>
      </c>
      <c r="T31">
        <v>-0.192</v>
      </c>
      <c r="U31">
        <v>9.7552999999999997E-3</v>
      </c>
      <c r="V31">
        <v>9.3999999999999998E-6</v>
      </c>
      <c r="W31" s="29">
        <v>1554.5</v>
      </c>
      <c r="X31" s="26">
        <v>4.3</v>
      </c>
      <c r="Y31" s="30">
        <f t="shared" si="5"/>
        <v>39.09966631890866</v>
      </c>
      <c r="Z31" s="26">
        <v>1585</v>
      </c>
      <c r="AA31" s="26">
        <v>13</v>
      </c>
      <c r="AB31" s="26">
        <f t="shared" si="6"/>
        <v>41.703004987650473</v>
      </c>
      <c r="AC31" s="29">
        <v>1607</v>
      </c>
      <c r="AD31" s="26">
        <v>11</v>
      </c>
      <c r="AE31" s="26">
        <f t="shared" si="7"/>
        <v>41.653698815351326</v>
      </c>
      <c r="AF31" s="14" t="s">
        <v>112</v>
      </c>
      <c r="AG31">
        <v>415402.19999999995</v>
      </c>
      <c r="AH31">
        <v>87900</v>
      </c>
      <c r="AI31">
        <v>6400</v>
      </c>
      <c r="AJ31">
        <v>195500</v>
      </c>
      <c r="AK31">
        <v>9800</v>
      </c>
      <c r="AL31">
        <v>19000</v>
      </c>
      <c r="AM31">
        <v>1100</v>
      </c>
      <c r="AN31">
        <v>76400</v>
      </c>
      <c r="AO31">
        <v>4600</v>
      </c>
      <c r="AP31">
        <v>14210</v>
      </c>
      <c r="AQ31">
        <v>910</v>
      </c>
      <c r="AR31">
        <v>60.1</v>
      </c>
      <c r="AS31">
        <v>5.6</v>
      </c>
      <c r="AT31">
        <v>14110</v>
      </c>
      <c r="AU31">
        <v>930</v>
      </c>
      <c r="AV31">
        <v>843</v>
      </c>
      <c r="AW31">
        <v>57</v>
      </c>
      <c r="AX31">
        <v>3940</v>
      </c>
      <c r="AY31">
        <v>260</v>
      </c>
      <c r="AZ31">
        <v>737</v>
      </c>
      <c r="BA31">
        <v>45</v>
      </c>
      <c r="BB31">
        <v>1670</v>
      </c>
      <c r="BC31">
        <v>110</v>
      </c>
      <c r="BD31">
        <v>157</v>
      </c>
      <c r="BE31">
        <v>12</v>
      </c>
      <c r="BF31">
        <v>809</v>
      </c>
      <c r="BG31">
        <v>54</v>
      </c>
      <c r="BH31">
        <v>66.099999999999994</v>
      </c>
      <c r="BI31">
        <v>4.7</v>
      </c>
      <c r="BJ31">
        <v>44</v>
      </c>
    </row>
    <row r="32" spans="1:62" x14ac:dyDescent="0.3">
      <c r="A32" t="s">
        <v>113</v>
      </c>
      <c r="B32" s="14">
        <v>9900</v>
      </c>
      <c r="C32" s="9">
        <v>6.333333333333333</v>
      </c>
      <c r="D32">
        <v>3.6999999999999998E-2</v>
      </c>
      <c r="E32" s="24">
        <f t="shared" si="0"/>
        <v>0.32432432432432434</v>
      </c>
      <c r="F32">
        <v>1.2E-2</v>
      </c>
      <c r="G32" s="16">
        <v>3.5112359999999998</v>
      </c>
      <c r="H32" s="19">
        <f t="shared" si="1"/>
        <v>1.6502809836764033E-2</v>
      </c>
      <c r="I32" s="17">
        <v>5.7945259999999998E-2</v>
      </c>
      <c r="J32" s="17">
        <v>9.7119999999999998E-2</v>
      </c>
      <c r="K32" s="23">
        <f t="shared" si="2"/>
        <v>5.7660626029654031E-3</v>
      </c>
      <c r="L32" s="18">
        <v>5.5999999999999995E-4</v>
      </c>
      <c r="M32">
        <v>3.82</v>
      </c>
      <c r="N32" s="25">
        <f t="shared" si="3"/>
        <v>2.879581151832461E-2</v>
      </c>
      <c r="O32">
        <v>0.11</v>
      </c>
      <c r="P32">
        <v>0.2848</v>
      </c>
      <c r="Q32" s="25">
        <f t="shared" si="4"/>
        <v>1.6502808988764047E-2</v>
      </c>
      <c r="R32">
        <v>4.7000000000000002E-3</v>
      </c>
      <c r="S32" s="11">
        <v>0.58808000000000005</v>
      </c>
      <c r="T32">
        <v>-0.90022999999999997</v>
      </c>
      <c r="U32">
        <v>9.6340000000000002E-3</v>
      </c>
      <c r="V32">
        <v>8.7000000000000001E-5</v>
      </c>
      <c r="W32" s="29">
        <v>1568</v>
      </c>
      <c r="X32" s="26">
        <v>11</v>
      </c>
      <c r="Y32" s="30">
        <f t="shared" si="5"/>
        <v>40.714125312967248</v>
      </c>
      <c r="Z32" s="26">
        <v>1596</v>
      </c>
      <c r="AA32" s="26">
        <v>22</v>
      </c>
      <c r="AB32" s="26">
        <f t="shared" si="6"/>
        <v>45.563252737266247</v>
      </c>
      <c r="AC32" s="29">
        <v>1615</v>
      </c>
      <c r="AD32" s="26">
        <v>23</v>
      </c>
      <c r="AE32" s="26">
        <f t="shared" si="7"/>
        <v>46.466553831761615</v>
      </c>
      <c r="AF32" s="14" t="s">
        <v>114</v>
      </c>
      <c r="AG32">
        <v>375023.3</v>
      </c>
      <c r="AH32">
        <v>83000</v>
      </c>
      <c r="AI32">
        <v>11000</v>
      </c>
      <c r="AJ32">
        <v>175000</v>
      </c>
      <c r="AK32">
        <v>23000</v>
      </c>
      <c r="AL32">
        <v>16800</v>
      </c>
      <c r="AM32">
        <v>2000</v>
      </c>
      <c r="AN32">
        <v>69100</v>
      </c>
      <c r="AO32">
        <v>9000</v>
      </c>
      <c r="AP32">
        <v>12300</v>
      </c>
      <c r="AQ32">
        <v>1600</v>
      </c>
      <c r="AR32">
        <v>81.099999999999994</v>
      </c>
      <c r="AS32">
        <v>8.3000000000000007</v>
      </c>
      <c r="AT32">
        <v>12200</v>
      </c>
      <c r="AU32">
        <v>1600</v>
      </c>
      <c r="AV32">
        <v>719</v>
      </c>
      <c r="AW32">
        <v>97</v>
      </c>
      <c r="AX32">
        <v>3280</v>
      </c>
      <c r="AY32">
        <v>470</v>
      </c>
      <c r="AZ32">
        <v>588</v>
      </c>
      <c r="BA32">
        <v>85</v>
      </c>
      <c r="BB32">
        <v>1250</v>
      </c>
      <c r="BC32">
        <v>180</v>
      </c>
      <c r="BD32">
        <v>111</v>
      </c>
      <c r="BE32">
        <v>18</v>
      </c>
      <c r="BF32">
        <v>550</v>
      </c>
      <c r="BG32">
        <v>79</v>
      </c>
      <c r="BH32">
        <v>44.2</v>
      </c>
      <c r="BI32">
        <v>6.9</v>
      </c>
      <c r="BJ32">
        <v>45</v>
      </c>
    </row>
    <row r="33" spans="1:62" x14ac:dyDescent="0.3">
      <c r="A33" t="s">
        <v>115</v>
      </c>
      <c r="B33" s="14">
        <v>10290</v>
      </c>
      <c r="C33" s="9">
        <v>10.816326530612244</v>
      </c>
      <c r="D33">
        <v>0.25</v>
      </c>
      <c r="E33" s="24">
        <f t="shared" si="0"/>
        <v>1.96</v>
      </c>
      <c r="F33">
        <v>0.49</v>
      </c>
      <c r="G33" s="16">
        <v>3.4916200000000002</v>
      </c>
      <c r="H33" s="19">
        <f t="shared" si="1"/>
        <v>6.9832398714636751E-3</v>
      </c>
      <c r="I33" s="17">
        <v>2.4382819999999999E-2</v>
      </c>
      <c r="J33" s="17">
        <v>9.69E-2</v>
      </c>
      <c r="K33" s="23">
        <f t="shared" si="2"/>
        <v>4.8503611971104227E-3</v>
      </c>
      <c r="L33" s="18">
        <v>4.6999999999999999E-4</v>
      </c>
      <c r="M33">
        <v>3.8210000000000002</v>
      </c>
      <c r="N33" s="25">
        <f t="shared" si="3"/>
        <v>1.517927244176917E-2</v>
      </c>
      <c r="O33">
        <v>5.8000000000000003E-2</v>
      </c>
      <c r="P33">
        <v>0.28639999999999999</v>
      </c>
      <c r="Q33" s="25">
        <f t="shared" si="4"/>
        <v>6.9832402234636876E-3</v>
      </c>
      <c r="R33">
        <v>2E-3</v>
      </c>
      <c r="S33" s="11">
        <v>-0.25685000000000002</v>
      </c>
      <c r="T33">
        <v>-0.17995</v>
      </c>
      <c r="U33">
        <v>5.4429999999999999E-3</v>
      </c>
      <c r="V33">
        <v>8.6000000000000003E-5</v>
      </c>
      <c r="W33" s="29">
        <v>1564.4</v>
      </c>
      <c r="X33" s="26">
        <v>9.1</v>
      </c>
      <c r="Y33" s="30">
        <f t="shared" si="5"/>
        <v>40.154726994464802</v>
      </c>
      <c r="Z33" s="26">
        <v>1597</v>
      </c>
      <c r="AA33" s="26">
        <v>12</v>
      </c>
      <c r="AB33" s="26">
        <f t="shared" si="6"/>
        <v>41.689394634607012</v>
      </c>
      <c r="AC33" s="29">
        <v>1623</v>
      </c>
      <c r="AD33" s="26">
        <v>10</v>
      </c>
      <c r="AE33" s="26">
        <f t="shared" si="7"/>
        <v>41.789120892883119</v>
      </c>
      <c r="AF33" s="14" t="s">
        <v>116</v>
      </c>
      <c r="AG33">
        <v>403657.99999999994</v>
      </c>
      <c r="AH33">
        <v>90900</v>
      </c>
      <c r="AI33">
        <v>6600</v>
      </c>
      <c r="AJ33">
        <v>187000</v>
      </c>
      <c r="AK33">
        <v>12000</v>
      </c>
      <c r="AL33">
        <v>18800</v>
      </c>
      <c r="AM33">
        <v>1200</v>
      </c>
      <c r="AN33">
        <v>74900</v>
      </c>
      <c r="AO33">
        <v>4500</v>
      </c>
      <c r="AP33">
        <v>12790</v>
      </c>
      <c r="AQ33">
        <v>810</v>
      </c>
      <c r="AR33">
        <v>87.3</v>
      </c>
      <c r="AS33">
        <v>5</v>
      </c>
      <c r="AT33">
        <v>12760</v>
      </c>
      <c r="AU33">
        <v>720</v>
      </c>
      <c r="AV33">
        <v>746</v>
      </c>
      <c r="AW33">
        <v>44</v>
      </c>
      <c r="AX33">
        <v>3240</v>
      </c>
      <c r="AY33">
        <v>180</v>
      </c>
      <c r="AZ33">
        <v>570</v>
      </c>
      <c r="BA33">
        <v>28</v>
      </c>
      <c r="BB33">
        <v>1199</v>
      </c>
      <c r="BC33">
        <v>64</v>
      </c>
      <c r="BD33">
        <v>108.1</v>
      </c>
      <c r="BE33">
        <v>6.6</v>
      </c>
      <c r="BF33">
        <v>514</v>
      </c>
      <c r="BG33">
        <v>24</v>
      </c>
      <c r="BH33">
        <v>43.6</v>
      </c>
      <c r="BI33">
        <v>2.2000000000000002</v>
      </c>
      <c r="BJ33">
        <v>46</v>
      </c>
    </row>
    <row r="34" spans="1:62" x14ac:dyDescent="0.3">
      <c r="A34" t="s">
        <v>117</v>
      </c>
      <c r="B34" s="14">
        <v>3200</v>
      </c>
      <c r="C34" s="9">
        <v>6.0625</v>
      </c>
      <c r="D34">
        <v>6.8999999999999999E-3</v>
      </c>
      <c r="E34" s="24">
        <f t="shared" si="0"/>
        <v>0.2608695652173913</v>
      </c>
      <c r="F34">
        <v>1.8E-3</v>
      </c>
      <c r="G34" s="16">
        <v>2.3255810000000001</v>
      </c>
      <c r="H34" s="19">
        <f t="shared" si="1"/>
        <v>0.23255818653489169</v>
      </c>
      <c r="I34" s="17">
        <v>0.54083289999999995</v>
      </c>
      <c r="J34" s="17">
        <v>0.1069</v>
      </c>
      <c r="K34" s="23">
        <f t="shared" si="2"/>
        <v>4.11599625818522E-2</v>
      </c>
      <c r="L34" s="18">
        <v>4.4000000000000003E-3</v>
      </c>
      <c r="M34">
        <v>6.5</v>
      </c>
      <c r="N34" s="25">
        <f t="shared" si="3"/>
        <v>0.32307692307692309</v>
      </c>
      <c r="O34">
        <v>2.1</v>
      </c>
      <c r="P34">
        <v>0.43</v>
      </c>
      <c r="Q34" s="25">
        <f t="shared" si="4"/>
        <v>0.23255813953488375</v>
      </c>
      <c r="R34">
        <v>0.1</v>
      </c>
      <c r="S34" s="11">
        <v>0.99736000000000002</v>
      </c>
      <c r="T34">
        <v>-0.92176000000000002</v>
      </c>
      <c r="U34">
        <v>1.132E-2</v>
      </c>
      <c r="V34">
        <v>1.3999999999999999E-4</v>
      </c>
      <c r="W34" s="29">
        <v>1741</v>
      </c>
      <c r="X34" s="26">
        <v>71</v>
      </c>
      <c r="Y34" s="30">
        <f t="shared" si="5"/>
        <v>83.279202836002227</v>
      </c>
      <c r="Z34" s="26">
        <v>1960</v>
      </c>
      <c r="AA34" s="26">
        <v>220</v>
      </c>
      <c r="AB34" s="26">
        <f t="shared" si="6"/>
        <v>225.39077177204928</v>
      </c>
      <c r="AC34" s="29">
        <v>2240</v>
      </c>
      <c r="AD34" s="26">
        <v>430</v>
      </c>
      <c r="AE34" s="26">
        <f t="shared" si="7"/>
        <v>433.63117969075978</v>
      </c>
      <c r="AF34" s="14" t="s">
        <v>118</v>
      </c>
      <c r="AG34">
        <v>93025.8</v>
      </c>
      <c r="AH34">
        <v>20900</v>
      </c>
      <c r="AI34">
        <v>7800</v>
      </c>
      <c r="AJ34">
        <v>42000</v>
      </c>
      <c r="AK34">
        <v>15000</v>
      </c>
      <c r="AL34">
        <v>4200</v>
      </c>
      <c r="AM34">
        <v>1600</v>
      </c>
      <c r="AN34">
        <v>17900</v>
      </c>
      <c r="AO34">
        <v>6700</v>
      </c>
      <c r="AP34">
        <v>3300</v>
      </c>
      <c r="AQ34">
        <v>1200</v>
      </c>
      <c r="AR34">
        <v>21.2</v>
      </c>
      <c r="AS34">
        <v>7</v>
      </c>
      <c r="AT34">
        <v>3100</v>
      </c>
      <c r="AU34">
        <v>1200</v>
      </c>
      <c r="AV34">
        <v>184</v>
      </c>
      <c r="AW34">
        <v>73</v>
      </c>
      <c r="AX34">
        <v>820</v>
      </c>
      <c r="AY34">
        <v>330</v>
      </c>
      <c r="AZ34">
        <v>132</v>
      </c>
      <c r="BA34">
        <v>55</v>
      </c>
      <c r="BB34">
        <v>290</v>
      </c>
      <c r="BC34">
        <v>130</v>
      </c>
      <c r="BD34">
        <v>26</v>
      </c>
      <c r="BE34">
        <v>12</v>
      </c>
      <c r="BF34">
        <v>140</v>
      </c>
      <c r="BG34">
        <v>64</v>
      </c>
      <c r="BH34">
        <v>12.6</v>
      </c>
      <c r="BI34">
        <v>5.6</v>
      </c>
      <c r="BJ34">
        <v>47</v>
      </c>
    </row>
    <row r="35" spans="1:62" x14ac:dyDescent="0.3">
      <c r="A35" t="s">
        <v>119</v>
      </c>
      <c r="B35" s="14">
        <v>16800</v>
      </c>
      <c r="C35" s="9">
        <v>5.25</v>
      </c>
      <c r="D35">
        <v>0.34</v>
      </c>
      <c r="E35" s="24">
        <f t="shared" si="0"/>
        <v>1.3823529411764703</v>
      </c>
      <c r="F35">
        <v>0.47</v>
      </c>
      <c r="G35" s="16">
        <v>3.6010080000000002</v>
      </c>
      <c r="H35" s="19">
        <f t="shared" si="1"/>
        <v>6.8419175964063396E-3</v>
      </c>
      <c r="I35" s="17">
        <v>2.4637800000000001E-2</v>
      </c>
      <c r="J35" s="17">
        <v>9.6500000000000002E-2</v>
      </c>
      <c r="K35" s="23">
        <f t="shared" si="2"/>
        <v>1.2435233160621761E-3</v>
      </c>
      <c r="L35" s="18">
        <v>1.2E-4</v>
      </c>
      <c r="M35">
        <v>3.6709999999999998</v>
      </c>
      <c r="N35" s="25">
        <f t="shared" si="3"/>
        <v>6.8101334786161817E-3</v>
      </c>
      <c r="O35">
        <v>2.5000000000000001E-2</v>
      </c>
      <c r="P35">
        <v>0.2777</v>
      </c>
      <c r="Q35" s="25">
        <f t="shared" si="4"/>
        <v>6.8419157364061935E-3</v>
      </c>
      <c r="R35">
        <v>1.9E-3</v>
      </c>
      <c r="S35" s="11">
        <v>-7.8817999999999996E-3</v>
      </c>
      <c r="T35">
        <v>-0.23543</v>
      </c>
      <c r="U35">
        <v>1.095E-2</v>
      </c>
      <c r="V35">
        <v>3.4000000000000002E-4</v>
      </c>
      <c r="W35" s="29">
        <v>1556.8</v>
      </c>
      <c r="X35" s="26">
        <v>2.4</v>
      </c>
      <c r="Y35" s="30">
        <f t="shared" si="5"/>
        <v>38.9939277324047</v>
      </c>
      <c r="Z35" s="26">
        <v>1565.1</v>
      </c>
      <c r="AA35" s="26">
        <v>5.3</v>
      </c>
      <c r="AB35" s="26">
        <f t="shared" si="6"/>
        <v>39.484823112811327</v>
      </c>
      <c r="AC35" s="29">
        <v>1579.6</v>
      </c>
      <c r="AD35" s="26">
        <v>9.8000000000000007</v>
      </c>
      <c r="AE35" s="26">
        <f t="shared" si="7"/>
        <v>40.687837248986341</v>
      </c>
      <c r="AF35" s="14" t="s">
        <v>120</v>
      </c>
      <c r="AG35">
        <v>412291.7</v>
      </c>
      <c r="AH35">
        <v>89600</v>
      </c>
      <c r="AI35">
        <v>6000</v>
      </c>
      <c r="AJ35">
        <v>192000</v>
      </c>
      <c r="AK35">
        <v>12000</v>
      </c>
      <c r="AL35">
        <v>19000</v>
      </c>
      <c r="AM35">
        <v>1200</v>
      </c>
      <c r="AN35">
        <v>76900</v>
      </c>
      <c r="AO35">
        <v>5800</v>
      </c>
      <c r="AP35">
        <v>13800</v>
      </c>
      <c r="AQ35">
        <v>1100</v>
      </c>
      <c r="AR35">
        <v>69.400000000000006</v>
      </c>
      <c r="AS35">
        <v>6.5</v>
      </c>
      <c r="AT35">
        <v>13300</v>
      </c>
      <c r="AU35">
        <v>1000</v>
      </c>
      <c r="AV35">
        <v>781</v>
      </c>
      <c r="AW35">
        <v>68</v>
      </c>
      <c r="AX35">
        <v>3630</v>
      </c>
      <c r="AY35">
        <v>310</v>
      </c>
      <c r="AZ35">
        <v>676</v>
      </c>
      <c r="BA35">
        <v>62</v>
      </c>
      <c r="BB35">
        <v>1550</v>
      </c>
      <c r="BC35">
        <v>150</v>
      </c>
      <c r="BD35">
        <v>152</v>
      </c>
      <c r="BE35">
        <v>15</v>
      </c>
      <c r="BF35">
        <v>764</v>
      </c>
      <c r="BG35">
        <v>72</v>
      </c>
      <c r="BH35">
        <v>69.3</v>
      </c>
      <c r="BI35">
        <v>7.6</v>
      </c>
      <c r="BJ35">
        <v>48</v>
      </c>
    </row>
    <row r="36" spans="1:62" x14ac:dyDescent="0.3">
      <c r="A36" t="s">
        <v>121</v>
      </c>
      <c r="B36" s="14">
        <v>6300</v>
      </c>
      <c r="C36" s="9">
        <v>8.0952380952380949</v>
      </c>
      <c r="D36">
        <v>1.5699999999999999E-2</v>
      </c>
      <c r="E36" s="24">
        <f t="shared" si="0"/>
        <v>0.33121019108280259</v>
      </c>
      <c r="F36">
        <v>5.1999999999999998E-3</v>
      </c>
      <c r="G36" s="16">
        <v>3.1847129999999999</v>
      </c>
      <c r="H36" s="19">
        <f t="shared" si="1"/>
        <v>0.10191084722547997</v>
      </c>
      <c r="I36" s="17">
        <v>0.32455679999999998</v>
      </c>
      <c r="J36" s="17">
        <v>0.1</v>
      </c>
      <c r="K36" s="23">
        <f t="shared" si="2"/>
        <v>1.7999999999999999E-2</v>
      </c>
      <c r="L36" s="18">
        <v>1.8E-3</v>
      </c>
      <c r="M36">
        <v>4.3600000000000003</v>
      </c>
      <c r="N36" s="25">
        <f t="shared" si="3"/>
        <v>0.13761467889908255</v>
      </c>
      <c r="O36">
        <v>0.6</v>
      </c>
      <c r="P36">
        <v>0.314</v>
      </c>
      <c r="Q36" s="25">
        <f t="shared" si="4"/>
        <v>0.10191082802547771</v>
      </c>
      <c r="R36">
        <v>3.2000000000000001E-2</v>
      </c>
      <c r="S36" s="11">
        <v>0.99824999999999997</v>
      </c>
      <c r="T36">
        <v>-0.91868000000000005</v>
      </c>
      <c r="U36">
        <v>8.5070000000000007E-3</v>
      </c>
      <c r="V36">
        <v>2.4000000000000001E-5</v>
      </c>
      <c r="W36" s="29">
        <v>1622</v>
      </c>
      <c r="X36" s="26">
        <v>32</v>
      </c>
      <c r="Y36" s="30">
        <f t="shared" si="5"/>
        <v>51.655614409277916</v>
      </c>
      <c r="Z36" s="26">
        <v>1690</v>
      </c>
      <c r="AA36" s="26">
        <v>100</v>
      </c>
      <c r="AB36" s="26">
        <f t="shared" si="6"/>
        <v>108.55902772224887</v>
      </c>
      <c r="AC36" s="29">
        <v>1750</v>
      </c>
      <c r="AD36" s="26">
        <v>150</v>
      </c>
      <c r="AE36" s="26">
        <f t="shared" si="7"/>
        <v>156.25</v>
      </c>
      <c r="AF36" s="14" t="s">
        <v>122</v>
      </c>
      <c r="AG36">
        <v>234517.8</v>
      </c>
      <c r="AH36">
        <v>51000</v>
      </c>
      <c r="AI36">
        <v>14000</v>
      </c>
      <c r="AJ36">
        <v>108000</v>
      </c>
      <c r="AK36">
        <v>27000</v>
      </c>
      <c r="AL36">
        <v>10600</v>
      </c>
      <c r="AM36">
        <v>2800</v>
      </c>
      <c r="AN36">
        <v>45000</v>
      </c>
      <c r="AO36">
        <v>12000</v>
      </c>
      <c r="AP36">
        <v>7800</v>
      </c>
      <c r="AQ36">
        <v>2000</v>
      </c>
      <c r="AR36">
        <v>43.8</v>
      </c>
      <c r="AS36">
        <v>8.4</v>
      </c>
      <c r="AT36">
        <v>7800</v>
      </c>
      <c r="AU36">
        <v>2100</v>
      </c>
      <c r="AV36">
        <v>460</v>
      </c>
      <c r="AW36">
        <v>120</v>
      </c>
      <c r="AX36">
        <v>2080</v>
      </c>
      <c r="AY36">
        <v>580</v>
      </c>
      <c r="AZ36">
        <v>390</v>
      </c>
      <c r="BA36">
        <v>110</v>
      </c>
      <c r="BB36">
        <v>840</v>
      </c>
      <c r="BC36">
        <v>250</v>
      </c>
      <c r="BD36">
        <v>82</v>
      </c>
      <c r="BE36">
        <v>26</v>
      </c>
      <c r="BF36">
        <v>390</v>
      </c>
      <c r="BG36">
        <v>120</v>
      </c>
      <c r="BH36">
        <v>32</v>
      </c>
      <c r="BI36">
        <v>11</v>
      </c>
      <c r="BJ36">
        <v>49</v>
      </c>
    </row>
    <row r="37" spans="1:62" x14ac:dyDescent="0.3">
      <c r="A37" t="s">
        <v>123</v>
      </c>
      <c r="B37" s="14">
        <v>14800</v>
      </c>
      <c r="C37" s="9">
        <v>6.1081081081081079</v>
      </c>
      <c r="D37">
        <v>5.4199999999999998E-2</v>
      </c>
      <c r="E37" s="24">
        <f t="shared" si="0"/>
        <v>0.15867158671586717</v>
      </c>
      <c r="F37">
        <v>8.6E-3</v>
      </c>
      <c r="G37" s="16">
        <v>3.5971220000000002</v>
      </c>
      <c r="H37" s="19">
        <f t="shared" si="1"/>
        <v>8.633093345179841E-3</v>
      </c>
      <c r="I37" s="17">
        <v>3.1054289999999998E-2</v>
      </c>
      <c r="J37" s="17">
        <v>9.7059999999999994E-2</v>
      </c>
      <c r="K37" s="23">
        <f t="shared" si="2"/>
        <v>2.575726354832063E-3</v>
      </c>
      <c r="L37" s="18">
        <v>2.5000000000000001E-4</v>
      </c>
      <c r="M37">
        <v>3.7040000000000002</v>
      </c>
      <c r="N37" s="25">
        <f t="shared" si="3"/>
        <v>1.8898488120950324E-2</v>
      </c>
      <c r="O37">
        <v>7.0000000000000007E-2</v>
      </c>
      <c r="P37">
        <v>0.27800000000000002</v>
      </c>
      <c r="Q37" s="25">
        <f t="shared" si="4"/>
        <v>8.6330935251798541E-3</v>
      </c>
      <c r="R37">
        <v>2.3999999999999998E-3</v>
      </c>
      <c r="S37" s="11">
        <v>0.65327999999999997</v>
      </c>
      <c r="T37">
        <v>-0.53236000000000006</v>
      </c>
      <c r="U37">
        <v>9.7000000000000003E-3</v>
      </c>
      <c r="V37">
        <v>1.6000000000000001E-4</v>
      </c>
      <c r="W37" s="29">
        <v>1567.5</v>
      </c>
      <c r="X37" s="26">
        <v>4.8</v>
      </c>
      <c r="Y37" s="30">
        <f t="shared" si="5"/>
        <v>39.480376850405065</v>
      </c>
      <c r="Z37" s="26">
        <v>1572</v>
      </c>
      <c r="AA37" s="26">
        <v>15</v>
      </c>
      <c r="AB37" s="26">
        <f t="shared" si="6"/>
        <v>42.065306369976675</v>
      </c>
      <c r="AC37" s="29">
        <v>1581</v>
      </c>
      <c r="AD37" s="26">
        <v>12</v>
      </c>
      <c r="AE37" s="26">
        <f t="shared" si="7"/>
        <v>41.306484055169847</v>
      </c>
      <c r="AF37" s="14" t="s">
        <v>124</v>
      </c>
      <c r="AG37">
        <v>401674.3</v>
      </c>
      <c r="AH37">
        <v>84900</v>
      </c>
      <c r="AI37">
        <v>5500</v>
      </c>
      <c r="AJ37">
        <v>188000</v>
      </c>
      <c r="AK37">
        <v>13000</v>
      </c>
      <c r="AL37">
        <v>18200</v>
      </c>
      <c r="AM37">
        <v>1300</v>
      </c>
      <c r="AN37">
        <v>75800</v>
      </c>
      <c r="AO37">
        <v>5800</v>
      </c>
      <c r="AP37">
        <v>13730</v>
      </c>
      <c r="AQ37">
        <v>990</v>
      </c>
      <c r="AR37">
        <v>69</v>
      </c>
      <c r="AS37">
        <v>3.5</v>
      </c>
      <c r="AT37">
        <v>13400</v>
      </c>
      <c r="AU37">
        <v>1100</v>
      </c>
      <c r="AV37">
        <v>800</v>
      </c>
      <c r="AW37">
        <v>64</v>
      </c>
      <c r="AX37">
        <v>3650</v>
      </c>
      <c r="AY37">
        <v>290</v>
      </c>
      <c r="AZ37">
        <v>663</v>
      </c>
      <c r="BA37">
        <v>59</v>
      </c>
      <c r="BB37">
        <v>1540</v>
      </c>
      <c r="BC37">
        <v>140</v>
      </c>
      <c r="BD37">
        <v>145</v>
      </c>
      <c r="BE37">
        <v>15</v>
      </c>
      <c r="BF37">
        <v>717</v>
      </c>
      <c r="BG37">
        <v>78</v>
      </c>
      <c r="BH37">
        <v>60.3</v>
      </c>
      <c r="BI37">
        <v>7</v>
      </c>
      <c r="BJ37">
        <v>50</v>
      </c>
    </row>
    <row r="38" spans="1:62" x14ac:dyDescent="0.3">
      <c r="A38" t="s">
        <v>125</v>
      </c>
      <c r="B38" s="14">
        <v>6560</v>
      </c>
      <c r="C38" s="9">
        <v>9.5426829268292686</v>
      </c>
      <c r="D38">
        <v>-0.11</v>
      </c>
      <c r="E38" s="24">
        <f t="shared" si="0"/>
        <v>-2.6363636363636362</v>
      </c>
      <c r="F38">
        <v>0.28999999999999998</v>
      </c>
      <c r="G38" s="16">
        <v>3.0797659999999998</v>
      </c>
      <c r="H38" s="19">
        <f t="shared" si="1"/>
        <v>6.4675075963563471E-3</v>
      </c>
      <c r="I38" s="17">
        <v>1.9918410000000001E-2</v>
      </c>
      <c r="J38" s="17">
        <v>0.10829999999999999</v>
      </c>
      <c r="K38" s="23">
        <f t="shared" si="2"/>
        <v>5.5401662049861496E-3</v>
      </c>
      <c r="L38" s="18">
        <v>5.9999999999999995E-4</v>
      </c>
      <c r="M38">
        <v>4.8319999999999999</v>
      </c>
      <c r="N38" s="25">
        <f t="shared" si="3"/>
        <v>1.2210264900662252E-2</v>
      </c>
      <c r="O38">
        <v>5.8999999999999997E-2</v>
      </c>
      <c r="P38">
        <v>0.32469999999999999</v>
      </c>
      <c r="Q38" s="25">
        <f t="shared" si="4"/>
        <v>6.4675084693563284E-3</v>
      </c>
      <c r="R38">
        <v>2.0999999999999999E-3</v>
      </c>
      <c r="S38" s="11">
        <v>-0.21844</v>
      </c>
      <c r="T38">
        <v>0.16361000000000001</v>
      </c>
      <c r="U38">
        <v>6.228E-3</v>
      </c>
      <c r="V38">
        <v>8.0000000000000007E-5</v>
      </c>
      <c r="W38" s="29">
        <v>1770</v>
      </c>
      <c r="X38" s="26">
        <v>10</v>
      </c>
      <c r="Y38" s="30">
        <f t="shared" si="5"/>
        <v>45.365873737865996</v>
      </c>
      <c r="Z38" s="26">
        <v>1790</v>
      </c>
      <c r="AA38" s="26">
        <v>10</v>
      </c>
      <c r="AB38" s="26">
        <f t="shared" si="6"/>
        <v>45.85370759273453</v>
      </c>
      <c r="AC38" s="29">
        <v>1812</v>
      </c>
      <c r="AD38" s="26">
        <v>10</v>
      </c>
      <c r="AE38" s="26">
        <f t="shared" si="7"/>
        <v>46.390624052711345</v>
      </c>
      <c r="AF38" s="14" t="s">
        <v>126</v>
      </c>
      <c r="AG38">
        <v>444113.3</v>
      </c>
      <c r="AH38">
        <v>100300</v>
      </c>
      <c r="AI38">
        <v>6100</v>
      </c>
      <c r="AJ38">
        <v>204000</v>
      </c>
      <c r="AK38">
        <v>14000</v>
      </c>
      <c r="AL38">
        <v>20600</v>
      </c>
      <c r="AM38">
        <v>1200</v>
      </c>
      <c r="AN38">
        <v>85000</v>
      </c>
      <c r="AO38">
        <v>5700</v>
      </c>
      <c r="AP38">
        <v>14760</v>
      </c>
      <c r="AQ38">
        <v>940</v>
      </c>
      <c r="AR38">
        <v>42.9</v>
      </c>
      <c r="AS38">
        <v>3.8</v>
      </c>
      <c r="AT38">
        <v>13940</v>
      </c>
      <c r="AU38">
        <v>890</v>
      </c>
      <c r="AV38">
        <v>711</v>
      </c>
      <c r="AW38">
        <v>55</v>
      </c>
      <c r="AX38">
        <v>2890</v>
      </c>
      <c r="AY38">
        <v>230</v>
      </c>
      <c r="AZ38">
        <v>484</v>
      </c>
      <c r="BA38">
        <v>43</v>
      </c>
      <c r="BB38">
        <v>956</v>
      </c>
      <c r="BC38">
        <v>86</v>
      </c>
      <c r="BD38">
        <v>78.099999999999994</v>
      </c>
      <c r="BE38">
        <v>8.6999999999999993</v>
      </c>
      <c r="BF38">
        <v>324</v>
      </c>
      <c r="BG38">
        <v>37</v>
      </c>
      <c r="BH38">
        <v>27.3</v>
      </c>
      <c r="BI38">
        <v>2.8</v>
      </c>
      <c r="BJ38">
        <v>51</v>
      </c>
    </row>
    <row r="39" spans="1:62" x14ac:dyDescent="0.3">
      <c r="A39" t="s">
        <v>127</v>
      </c>
      <c r="B39" s="14">
        <v>980</v>
      </c>
      <c r="C39" s="9">
        <v>6.6326530612244898</v>
      </c>
      <c r="D39">
        <v>4.7999999999999996E-3</v>
      </c>
      <c r="E39" s="24">
        <f t="shared" si="0"/>
        <v>0.41666666666666669</v>
      </c>
      <c r="F39">
        <v>2E-3</v>
      </c>
      <c r="G39" s="16">
        <v>1.7241379999999999</v>
      </c>
      <c r="H39" s="19">
        <f t="shared" si="1"/>
        <v>0.31034482158620713</v>
      </c>
      <c r="I39" s="17">
        <v>0.53507729999999998</v>
      </c>
      <c r="J39" s="17">
        <v>0.1026</v>
      </c>
      <c r="K39" s="23">
        <f t="shared" si="2"/>
        <v>6.042884990253411E-2</v>
      </c>
      <c r="L39" s="18">
        <v>6.1999999999999998E-3</v>
      </c>
      <c r="M39">
        <v>8.1999999999999993</v>
      </c>
      <c r="N39" s="25">
        <f t="shared" si="3"/>
        <v>0.34146341463414637</v>
      </c>
      <c r="O39">
        <v>2.8</v>
      </c>
      <c r="P39">
        <v>0.57999999999999996</v>
      </c>
      <c r="Q39" s="25">
        <f t="shared" si="4"/>
        <v>0.31034482758620691</v>
      </c>
      <c r="R39">
        <v>0.18</v>
      </c>
      <c r="S39" s="11">
        <v>0.95740999999999998</v>
      </c>
      <c r="T39">
        <v>-0.11516999999999999</v>
      </c>
      <c r="U39">
        <v>7.6800000000000002E-3</v>
      </c>
      <c r="V39">
        <v>1.7000000000000001E-4</v>
      </c>
      <c r="W39" s="29">
        <v>1660</v>
      </c>
      <c r="X39" s="26">
        <v>120</v>
      </c>
      <c r="Y39" s="30">
        <f t="shared" si="5"/>
        <v>126.9734224158741</v>
      </c>
      <c r="Z39" s="26">
        <v>2120</v>
      </c>
      <c r="AA39" s="26">
        <v>290</v>
      </c>
      <c r="AB39" s="26">
        <f t="shared" si="6"/>
        <v>294.80332426890982</v>
      </c>
      <c r="AC39" s="29">
        <v>2830</v>
      </c>
      <c r="AD39" s="26">
        <v>690</v>
      </c>
      <c r="AE39" s="26">
        <f t="shared" si="7"/>
        <v>693.61773513946423</v>
      </c>
      <c r="AF39" s="14" t="s">
        <v>128</v>
      </c>
      <c r="AG39">
        <v>47157.2</v>
      </c>
      <c r="AH39">
        <v>10800</v>
      </c>
      <c r="AI39">
        <v>4800</v>
      </c>
      <c r="AJ39">
        <v>21200</v>
      </c>
      <c r="AK39">
        <v>9600</v>
      </c>
      <c r="AL39">
        <v>2020</v>
      </c>
      <c r="AM39">
        <v>960</v>
      </c>
      <c r="AN39">
        <v>9500</v>
      </c>
      <c r="AO39">
        <v>4500</v>
      </c>
      <c r="AP39">
        <v>1430</v>
      </c>
      <c r="AQ39">
        <v>690</v>
      </c>
      <c r="AR39">
        <v>14.7</v>
      </c>
      <c r="AS39">
        <v>5.9</v>
      </c>
      <c r="AT39">
        <v>1540</v>
      </c>
      <c r="AU39">
        <v>730</v>
      </c>
      <c r="AV39">
        <v>78</v>
      </c>
      <c r="AW39">
        <v>39</v>
      </c>
      <c r="AX39">
        <v>360</v>
      </c>
      <c r="AY39">
        <v>180</v>
      </c>
      <c r="AZ39">
        <v>59</v>
      </c>
      <c r="BA39">
        <v>29</v>
      </c>
      <c r="BB39">
        <v>112</v>
      </c>
      <c r="BC39">
        <v>56</v>
      </c>
      <c r="BD39">
        <v>9</v>
      </c>
      <c r="BE39">
        <v>4.5999999999999996</v>
      </c>
      <c r="BF39">
        <v>32</v>
      </c>
      <c r="BG39">
        <v>17</v>
      </c>
      <c r="BH39">
        <v>2.5</v>
      </c>
      <c r="BI39">
        <v>1.5</v>
      </c>
      <c r="BJ39">
        <v>53</v>
      </c>
    </row>
    <row r="40" spans="1:62" x14ac:dyDescent="0.3">
      <c r="A40" t="s">
        <v>129</v>
      </c>
      <c r="B40" s="14">
        <v>16040</v>
      </c>
      <c r="C40" s="9">
        <v>6.2344139650872821</v>
      </c>
      <c r="D40">
        <v>0.05</v>
      </c>
      <c r="E40" s="24">
        <f t="shared" si="0"/>
        <v>6.3999999999999995</v>
      </c>
      <c r="F40">
        <v>0.32</v>
      </c>
      <c r="G40" s="16">
        <v>3.6023049999999999</v>
      </c>
      <c r="H40" s="19">
        <f t="shared" si="1"/>
        <v>5.0432292657062632E-3</v>
      </c>
      <c r="I40" s="17">
        <v>1.8167249999999999E-2</v>
      </c>
      <c r="J40" s="17">
        <v>9.5519999999999994E-2</v>
      </c>
      <c r="K40" s="23">
        <f t="shared" si="2"/>
        <v>1.4656616415410384E-3</v>
      </c>
      <c r="L40" s="18">
        <v>1.3999999999999999E-4</v>
      </c>
      <c r="M40">
        <v>3.633</v>
      </c>
      <c r="N40" s="25">
        <f t="shared" si="3"/>
        <v>1.0459675199559593E-2</v>
      </c>
      <c r="O40">
        <v>3.7999999999999999E-2</v>
      </c>
      <c r="P40">
        <v>0.27760000000000001</v>
      </c>
      <c r="Q40" s="25">
        <f t="shared" si="4"/>
        <v>5.0432276657060519E-3</v>
      </c>
      <c r="R40">
        <v>1.4E-3</v>
      </c>
      <c r="S40" s="11">
        <v>-0.21135999999999999</v>
      </c>
      <c r="T40">
        <v>-0.20882000000000001</v>
      </c>
      <c r="U40">
        <v>9.3860000000000002E-3</v>
      </c>
      <c r="V40">
        <v>2.3E-5</v>
      </c>
      <c r="W40" s="29">
        <v>1537.5</v>
      </c>
      <c r="X40" s="26">
        <v>2.8</v>
      </c>
      <c r="Y40" s="30">
        <f t="shared" si="5"/>
        <v>38.539348804176747</v>
      </c>
      <c r="Z40" s="26">
        <v>1556.7</v>
      </c>
      <c r="AA40" s="26">
        <v>8.4</v>
      </c>
      <c r="AB40" s="26">
        <f t="shared" si="6"/>
        <v>39.813713796253673</v>
      </c>
      <c r="AC40" s="29">
        <v>1579.4</v>
      </c>
      <c r="AD40" s="26">
        <v>7.1</v>
      </c>
      <c r="AE40" s="26">
        <f t="shared" si="7"/>
        <v>40.118265478457573</v>
      </c>
      <c r="AF40" s="14" t="s">
        <v>130</v>
      </c>
      <c r="AG40">
        <v>388530.1</v>
      </c>
      <c r="AH40">
        <v>80000</v>
      </c>
      <c r="AI40">
        <v>6100</v>
      </c>
      <c r="AJ40">
        <v>179000</v>
      </c>
      <c r="AK40">
        <v>12000</v>
      </c>
      <c r="AL40">
        <v>18100</v>
      </c>
      <c r="AM40">
        <v>1200</v>
      </c>
      <c r="AN40">
        <v>75200</v>
      </c>
      <c r="AO40">
        <v>5200</v>
      </c>
      <c r="AP40">
        <v>13540</v>
      </c>
      <c r="AQ40">
        <v>960</v>
      </c>
      <c r="AR40">
        <v>42</v>
      </c>
      <c r="AS40">
        <v>3.5</v>
      </c>
      <c r="AT40">
        <v>13900</v>
      </c>
      <c r="AU40">
        <v>980</v>
      </c>
      <c r="AV40">
        <v>843</v>
      </c>
      <c r="AW40">
        <v>63</v>
      </c>
      <c r="AX40">
        <v>4110</v>
      </c>
      <c r="AY40">
        <v>300</v>
      </c>
      <c r="AZ40">
        <v>800</v>
      </c>
      <c r="BA40">
        <v>60</v>
      </c>
      <c r="BB40">
        <v>1870</v>
      </c>
      <c r="BC40">
        <v>140</v>
      </c>
      <c r="BD40">
        <v>178</v>
      </c>
      <c r="BE40">
        <v>13</v>
      </c>
      <c r="BF40">
        <v>869</v>
      </c>
      <c r="BG40">
        <v>71</v>
      </c>
      <c r="BH40">
        <v>78.099999999999994</v>
      </c>
      <c r="BI40">
        <v>5.0999999999999996</v>
      </c>
      <c r="BJ40">
        <v>54</v>
      </c>
    </row>
    <row r="41" spans="1:62" x14ac:dyDescent="0.3">
      <c r="A41" t="s">
        <v>131</v>
      </c>
      <c r="B41" s="14">
        <v>14.6</v>
      </c>
      <c r="C41" s="9">
        <v>8.2191780821917804E-2</v>
      </c>
      <c r="D41">
        <v>1.5E-5</v>
      </c>
      <c r="E41" s="24">
        <f t="shared" si="0"/>
        <v>6.1333333333333329</v>
      </c>
      <c r="F41">
        <v>9.2E-5</v>
      </c>
      <c r="G41" s="16">
        <v>12.5</v>
      </c>
      <c r="H41" s="19">
        <f t="shared" si="1"/>
        <v>1.5</v>
      </c>
      <c r="I41" s="17">
        <v>18.75</v>
      </c>
      <c r="J41" s="17">
        <v>-0.9</v>
      </c>
      <c r="K41" s="23">
        <f t="shared" si="2"/>
        <v>-1.5555555555555554</v>
      </c>
      <c r="L41" s="18">
        <v>1.4</v>
      </c>
      <c r="M41">
        <v>7</v>
      </c>
      <c r="N41" s="25">
        <f t="shared" si="3"/>
        <v>2.5714285714285716</v>
      </c>
      <c r="O41">
        <v>18</v>
      </c>
      <c r="P41">
        <v>0.08</v>
      </c>
      <c r="Q41" s="25">
        <f t="shared" si="4"/>
        <v>1.5</v>
      </c>
      <c r="R41">
        <v>0.12</v>
      </c>
      <c r="S41" s="11">
        <v>0.21027999999999999</v>
      </c>
      <c r="T41">
        <v>0.58511000000000002</v>
      </c>
      <c r="U41">
        <v>-2E-3</v>
      </c>
      <c r="V41">
        <v>2.8000000000000001E-2</v>
      </c>
      <c r="W41" s="29">
        <v>-65000</v>
      </c>
      <c r="X41" s="26">
        <v>44000</v>
      </c>
      <c r="Y41" s="30">
        <f t="shared" si="5"/>
        <v>44029.996877129117</v>
      </c>
      <c r="Z41" s="26">
        <v>3520</v>
      </c>
      <c r="AA41" s="26">
        <v>450</v>
      </c>
      <c r="AB41" s="26">
        <f t="shared" si="6"/>
        <v>458.52371803430191</v>
      </c>
      <c r="AC41" s="29">
        <v>380</v>
      </c>
      <c r="AD41" s="26">
        <v>660</v>
      </c>
      <c r="AE41" s="26">
        <f t="shared" si="7"/>
        <v>660.06836767110724</v>
      </c>
      <c r="AF41" s="14" t="s">
        <v>132</v>
      </c>
      <c r="AG41">
        <v>1219.19</v>
      </c>
      <c r="AH41">
        <v>78.099999999999994</v>
      </c>
      <c r="AI41">
        <v>6.2</v>
      </c>
      <c r="AJ41">
        <v>314</v>
      </c>
      <c r="AK41">
        <v>18</v>
      </c>
      <c r="AL41">
        <v>47.2</v>
      </c>
      <c r="AM41">
        <v>4.5</v>
      </c>
      <c r="AN41">
        <v>271</v>
      </c>
      <c r="AO41">
        <v>21</v>
      </c>
      <c r="AP41">
        <v>115</v>
      </c>
      <c r="AQ41">
        <v>16</v>
      </c>
      <c r="AR41">
        <v>2.89</v>
      </c>
      <c r="AS41">
        <v>0.76</v>
      </c>
      <c r="AT41">
        <v>194</v>
      </c>
      <c r="AU41">
        <v>13</v>
      </c>
      <c r="AV41">
        <v>17.399999999999999</v>
      </c>
      <c r="AW41">
        <v>1.2</v>
      </c>
      <c r="AX41">
        <v>88.9</v>
      </c>
      <c r="AY41">
        <v>6.6</v>
      </c>
      <c r="AZ41">
        <v>17.899999999999999</v>
      </c>
      <c r="BA41">
        <v>1.4</v>
      </c>
      <c r="BB41">
        <v>43.3</v>
      </c>
      <c r="BC41">
        <v>3.6</v>
      </c>
      <c r="BD41">
        <v>4.54</v>
      </c>
      <c r="BE41">
        <v>0.47</v>
      </c>
      <c r="BF41">
        <v>22.7</v>
      </c>
      <c r="BG41">
        <v>2.8</v>
      </c>
      <c r="BH41">
        <v>2.2599999999999998</v>
      </c>
      <c r="BI41">
        <v>0.61</v>
      </c>
      <c r="BJ41">
        <v>55</v>
      </c>
    </row>
    <row r="42" spans="1:62" x14ac:dyDescent="0.3">
      <c r="A42" t="s">
        <v>133</v>
      </c>
      <c r="B42" s="14">
        <v>4.9000000000000004</v>
      </c>
      <c r="C42" s="9">
        <v>0.13469387755102041</v>
      </c>
      <c r="D42">
        <v>6.2E-4</v>
      </c>
      <c r="E42" s="24">
        <f t="shared" si="0"/>
        <v>1</v>
      </c>
      <c r="F42">
        <v>6.2E-4</v>
      </c>
      <c r="G42" s="16">
        <v>1.5625</v>
      </c>
      <c r="H42" s="19">
        <f t="shared" si="1"/>
        <v>1</v>
      </c>
      <c r="I42" s="17">
        <v>1.5625</v>
      </c>
      <c r="J42" s="17">
        <v>3.0999999999999999E-3</v>
      </c>
      <c r="K42" s="23">
        <f t="shared" si="2"/>
        <v>1</v>
      </c>
      <c r="L42" s="18">
        <v>3.0999999999999999E-3</v>
      </c>
      <c r="M42">
        <v>0.27</v>
      </c>
      <c r="N42" s="25">
        <f t="shared" si="3"/>
        <v>1</v>
      </c>
      <c r="O42">
        <v>0.27</v>
      </c>
      <c r="P42">
        <v>0.64</v>
      </c>
      <c r="Q42" s="25">
        <f t="shared" si="4"/>
        <v>1</v>
      </c>
      <c r="R42">
        <v>0.64</v>
      </c>
      <c r="S42" s="11" t="s">
        <v>134</v>
      </c>
      <c r="T42" t="s">
        <v>134</v>
      </c>
      <c r="U42">
        <v>8.6999999999999994E-2</v>
      </c>
      <c r="V42">
        <v>8.6999999999999994E-2</v>
      </c>
      <c r="W42" s="29">
        <v>-1900</v>
      </c>
      <c r="X42" s="26">
        <v>-1900</v>
      </c>
      <c r="Y42" s="30">
        <f t="shared" si="5"/>
        <v>1900.5936572555429</v>
      </c>
      <c r="Z42" s="26">
        <v>240</v>
      </c>
      <c r="AA42" s="26">
        <v>240</v>
      </c>
      <c r="AB42" s="26">
        <f t="shared" si="6"/>
        <v>240.07498828491069</v>
      </c>
      <c r="AC42" s="29">
        <v>3200</v>
      </c>
      <c r="AD42" s="26">
        <v>3200</v>
      </c>
      <c r="AE42" s="26">
        <f t="shared" si="7"/>
        <v>3200.9998437988093</v>
      </c>
      <c r="AF42" s="14" t="s">
        <v>135</v>
      </c>
      <c r="AG42">
        <v>391.12</v>
      </c>
      <c r="AH42">
        <v>23.4</v>
      </c>
      <c r="AI42">
        <v>7.5</v>
      </c>
      <c r="AJ42">
        <v>103</v>
      </c>
      <c r="AK42">
        <v>29</v>
      </c>
      <c r="AL42">
        <v>15.8</v>
      </c>
      <c r="AM42">
        <v>4.5</v>
      </c>
      <c r="AN42">
        <v>84</v>
      </c>
      <c r="AO42">
        <v>25</v>
      </c>
      <c r="AP42">
        <v>38</v>
      </c>
      <c r="AQ42">
        <v>16</v>
      </c>
      <c r="AR42">
        <v>0.27</v>
      </c>
      <c r="AS42">
        <v>0.4</v>
      </c>
      <c r="AT42">
        <v>68</v>
      </c>
      <c r="AU42">
        <v>23</v>
      </c>
      <c r="AV42">
        <v>5.8</v>
      </c>
      <c r="AW42">
        <v>1.9</v>
      </c>
      <c r="AX42">
        <v>28</v>
      </c>
      <c r="AY42">
        <v>10</v>
      </c>
      <c r="AZ42">
        <v>6.6</v>
      </c>
      <c r="BA42">
        <v>2.1</v>
      </c>
      <c r="BB42">
        <v>10.199999999999999</v>
      </c>
      <c r="BC42">
        <v>3.4</v>
      </c>
      <c r="BD42">
        <v>1.28</v>
      </c>
      <c r="BE42">
        <v>0.48</v>
      </c>
      <c r="BF42">
        <v>6.2</v>
      </c>
      <c r="BG42">
        <v>2.2999999999999998</v>
      </c>
      <c r="BH42">
        <v>0.56999999999999995</v>
      </c>
      <c r="BI42">
        <v>0.28999999999999998</v>
      </c>
      <c r="BJ42">
        <v>56</v>
      </c>
    </row>
    <row r="43" spans="1:62" x14ac:dyDescent="0.3">
      <c r="A43" t="s">
        <v>136</v>
      </c>
      <c r="B43" s="14">
        <v>14660</v>
      </c>
      <c r="C43" s="9">
        <v>5.5866302864938611</v>
      </c>
      <c r="D43">
        <v>7.0000000000000007E-2</v>
      </c>
      <c r="E43" s="24">
        <f t="shared" si="0"/>
        <v>5.2857142857142856</v>
      </c>
      <c r="F43">
        <v>0.37</v>
      </c>
      <c r="G43" s="16">
        <v>3.7174719999999999</v>
      </c>
      <c r="H43" s="19">
        <f t="shared" si="1"/>
        <v>5.5762087784386807E-3</v>
      </c>
      <c r="I43" s="17">
        <v>2.0729399999999999E-2</v>
      </c>
      <c r="J43" s="17">
        <v>9.5210000000000003E-2</v>
      </c>
      <c r="K43" s="23">
        <f t="shared" si="2"/>
        <v>1.6804957462451425E-3</v>
      </c>
      <c r="L43" s="18">
        <v>1.6000000000000001E-4</v>
      </c>
      <c r="M43">
        <v>3.532</v>
      </c>
      <c r="N43" s="25">
        <f t="shared" si="3"/>
        <v>1.3023782559456399E-2</v>
      </c>
      <c r="O43">
        <v>4.5999999999999999E-2</v>
      </c>
      <c r="P43">
        <v>0.26900000000000002</v>
      </c>
      <c r="Q43" s="25">
        <f t="shared" si="4"/>
        <v>5.5762081784386614E-3</v>
      </c>
      <c r="R43">
        <v>1.5E-3</v>
      </c>
      <c r="S43" s="11">
        <v>-0.24188000000000001</v>
      </c>
      <c r="T43">
        <v>5.6197999999999998E-2</v>
      </c>
      <c r="U43">
        <v>1.0704E-2</v>
      </c>
      <c r="V43">
        <v>5.8999999999999998E-5</v>
      </c>
      <c r="W43" s="29">
        <v>1531.4</v>
      </c>
      <c r="X43" s="26">
        <v>3.1</v>
      </c>
      <c r="Y43" s="30">
        <f t="shared" si="5"/>
        <v>38.410301027198422</v>
      </c>
      <c r="Z43" s="26">
        <v>1534</v>
      </c>
      <c r="AA43" s="26">
        <v>10</v>
      </c>
      <c r="AB43" s="26">
        <f t="shared" si="6"/>
        <v>39.6323415911803</v>
      </c>
      <c r="AC43" s="29">
        <v>1535.9</v>
      </c>
      <c r="AD43" s="26">
        <v>7.9</v>
      </c>
      <c r="AE43" s="26">
        <f t="shared" si="7"/>
        <v>39.201760244279861</v>
      </c>
      <c r="AF43" s="14" t="s">
        <v>137</v>
      </c>
      <c r="AG43">
        <v>411129.9</v>
      </c>
      <c r="AH43">
        <v>86300</v>
      </c>
      <c r="AI43">
        <v>5200</v>
      </c>
      <c r="AJ43">
        <v>194000</v>
      </c>
      <c r="AK43">
        <v>11000</v>
      </c>
      <c r="AL43">
        <v>19000</v>
      </c>
      <c r="AM43">
        <v>1100</v>
      </c>
      <c r="AN43">
        <v>75900</v>
      </c>
      <c r="AO43">
        <v>4700</v>
      </c>
      <c r="AP43">
        <v>14000</v>
      </c>
      <c r="AQ43">
        <v>840</v>
      </c>
      <c r="AR43">
        <v>57.9</v>
      </c>
      <c r="AS43">
        <v>4.0999999999999996</v>
      </c>
      <c r="AT43">
        <v>13810</v>
      </c>
      <c r="AU43">
        <v>970</v>
      </c>
      <c r="AV43">
        <v>826</v>
      </c>
      <c r="AW43">
        <v>60</v>
      </c>
      <c r="AX43">
        <v>3890</v>
      </c>
      <c r="AY43">
        <v>260</v>
      </c>
      <c r="AZ43">
        <v>736</v>
      </c>
      <c r="BA43">
        <v>59</v>
      </c>
      <c r="BB43">
        <v>1620</v>
      </c>
      <c r="BC43">
        <v>120</v>
      </c>
      <c r="BD43">
        <v>157</v>
      </c>
      <c r="BE43">
        <v>12</v>
      </c>
      <c r="BF43">
        <v>768</v>
      </c>
      <c r="BG43">
        <v>63</v>
      </c>
      <c r="BH43">
        <v>65</v>
      </c>
      <c r="BI43">
        <v>5.3</v>
      </c>
      <c r="BJ43">
        <v>57</v>
      </c>
    </row>
    <row r="44" spans="1:62" x14ac:dyDescent="0.3">
      <c r="A44" t="s">
        <v>138</v>
      </c>
      <c r="B44" s="14">
        <v>5720</v>
      </c>
      <c r="C44" s="9">
        <v>19.248251748251747</v>
      </c>
      <c r="D44">
        <v>0.14399999999999999</v>
      </c>
      <c r="E44" s="24">
        <f t="shared" si="0"/>
        <v>0.68750000000000011</v>
      </c>
      <c r="F44">
        <v>9.9000000000000005E-2</v>
      </c>
      <c r="G44" s="16">
        <v>3.4199730000000002</v>
      </c>
      <c r="H44" s="19">
        <f t="shared" si="1"/>
        <v>8.8919269245692871E-3</v>
      </c>
      <c r="I44" s="17">
        <v>3.041015E-2</v>
      </c>
      <c r="J44" s="17">
        <v>0.10222000000000001</v>
      </c>
      <c r="K44" s="23">
        <f t="shared" si="2"/>
        <v>7.6306006652318526E-3</v>
      </c>
      <c r="L44" s="18">
        <v>7.7999999999999999E-4</v>
      </c>
      <c r="M44">
        <v>4.1269999999999998</v>
      </c>
      <c r="N44" s="25">
        <f t="shared" si="3"/>
        <v>2.2534528713351102E-2</v>
      </c>
      <c r="O44">
        <v>9.2999999999999999E-2</v>
      </c>
      <c r="P44">
        <v>0.29239999999999999</v>
      </c>
      <c r="Q44" s="25">
        <f t="shared" si="4"/>
        <v>8.8919288645690833E-3</v>
      </c>
      <c r="R44">
        <v>2.5999999999999999E-3</v>
      </c>
      <c r="S44" s="11">
        <v>0.38168999999999997</v>
      </c>
      <c r="T44">
        <v>-0.50075999999999998</v>
      </c>
      <c r="U44">
        <v>2.8730000000000001E-3</v>
      </c>
      <c r="V44">
        <v>6.6000000000000005E-5</v>
      </c>
      <c r="W44" s="29">
        <v>1664</v>
      </c>
      <c r="X44" s="26">
        <v>14</v>
      </c>
      <c r="Y44" s="30">
        <f t="shared" si="5"/>
        <v>43.89259618660077</v>
      </c>
      <c r="Z44" s="26">
        <v>1659</v>
      </c>
      <c r="AA44" s="26">
        <v>18</v>
      </c>
      <c r="AB44" s="26">
        <f t="shared" si="6"/>
        <v>45.212560478256485</v>
      </c>
      <c r="AC44" s="29">
        <v>1653</v>
      </c>
      <c r="AD44" s="26">
        <v>13</v>
      </c>
      <c r="AE44" s="26">
        <f t="shared" si="7"/>
        <v>43.321537657382386</v>
      </c>
      <c r="AF44" s="14" t="s">
        <v>139</v>
      </c>
      <c r="AG44">
        <v>428465.10000000003</v>
      </c>
      <c r="AH44">
        <v>90800</v>
      </c>
      <c r="AI44">
        <v>6400</v>
      </c>
      <c r="AJ44">
        <v>204000</v>
      </c>
      <c r="AK44">
        <v>14000</v>
      </c>
      <c r="AL44">
        <v>19700</v>
      </c>
      <c r="AM44">
        <v>1100</v>
      </c>
      <c r="AN44">
        <v>81500</v>
      </c>
      <c r="AO44">
        <v>5000</v>
      </c>
      <c r="AP44">
        <v>14100</v>
      </c>
      <c r="AQ44">
        <v>1000</v>
      </c>
      <c r="AR44">
        <v>27.2</v>
      </c>
      <c r="AS44">
        <v>2.5</v>
      </c>
      <c r="AT44">
        <v>12870</v>
      </c>
      <c r="AU44">
        <v>770</v>
      </c>
      <c r="AV44">
        <v>700</v>
      </c>
      <c r="AW44">
        <v>41</v>
      </c>
      <c r="AX44">
        <v>2820</v>
      </c>
      <c r="AY44">
        <v>170</v>
      </c>
      <c r="AZ44">
        <v>482</v>
      </c>
      <c r="BA44">
        <v>29</v>
      </c>
      <c r="BB44">
        <v>972</v>
      </c>
      <c r="BC44">
        <v>62</v>
      </c>
      <c r="BD44">
        <v>82.9</v>
      </c>
      <c r="BE44">
        <v>5.5</v>
      </c>
      <c r="BF44">
        <v>379</v>
      </c>
      <c r="BG44">
        <v>26</v>
      </c>
      <c r="BH44">
        <v>32</v>
      </c>
      <c r="BI44">
        <v>2.9</v>
      </c>
      <c r="BJ44">
        <v>58</v>
      </c>
    </row>
    <row r="45" spans="1:62" x14ac:dyDescent="0.3">
      <c r="A45" t="s">
        <v>140</v>
      </c>
      <c r="B45" s="14">
        <v>18600</v>
      </c>
      <c r="C45" s="9">
        <v>5.231182795698925</v>
      </c>
      <c r="D45">
        <v>0.13</v>
      </c>
      <c r="E45" s="24">
        <f t="shared" si="0"/>
        <v>6.615384615384615</v>
      </c>
      <c r="F45">
        <v>0.86</v>
      </c>
      <c r="G45" s="16">
        <v>3.6832410000000002</v>
      </c>
      <c r="H45" s="19">
        <f t="shared" si="1"/>
        <v>5.1565374082228116E-3</v>
      </c>
      <c r="I45" s="17">
        <v>1.8992769999999999E-2</v>
      </c>
      <c r="J45" s="17">
        <v>9.6390000000000003E-2</v>
      </c>
      <c r="K45" s="23">
        <f t="shared" si="2"/>
        <v>2.8011204481792717E-3</v>
      </c>
      <c r="L45" s="18">
        <v>2.7E-4</v>
      </c>
      <c r="M45">
        <v>3.5859999999999999</v>
      </c>
      <c r="N45" s="25">
        <f t="shared" si="3"/>
        <v>1.3385387618516454E-2</v>
      </c>
      <c r="O45">
        <v>4.8000000000000001E-2</v>
      </c>
      <c r="P45">
        <v>0.27150000000000002</v>
      </c>
      <c r="Q45" s="25">
        <f t="shared" si="4"/>
        <v>5.1565377532228358E-3</v>
      </c>
      <c r="R45">
        <v>1.4E-3</v>
      </c>
      <c r="S45" s="11">
        <v>0.24303</v>
      </c>
      <c r="T45">
        <v>-0.10747</v>
      </c>
      <c r="U45">
        <v>1.1058E-2</v>
      </c>
      <c r="V45">
        <v>7.6000000000000004E-5</v>
      </c>
      <c r="W45" s="29">
        <v>1554.4</v>
      </c>
      <c r="X45" s="26">
        <v>5.3</v>
      </c>
      <c r="Y45" s="30">
        <f t="shared" si="5"/>
        <v>39.219760325631775</v>
      </c>
      <c r="Z45" s="26">
        <v>1546</v>
      </c>
      <c r="AA45" s="26">
        <v>11</v>
      </c>
      <c r="AB45" s="26">
        <f t="shared" si="6"/>
        <v>40.184854111966118</v>
      </c>
      <c r="AC45" s="29">
        <v>1548.4</v>
      </c>
      <c r="AD45" s="26">
        <v>7.2</v>
      </c>
      <c r="AE45" s="26">
        <f t="shared" si="7"/>
        <v>39.373901254511225</v>
      </c>
      <c r="AF45" s="14" t="s">
        <v>141</v>
      </c>
      <c r="AG45">
        <v>400479.5</v>
      </c>
      <c r="AH45">
        <v>87000</v>
      </c>
      <c r="AI45">
        <v>6000</v>
      </c>
      <c r="AJ45">
        <v>183000</v>
      </c>
      <c r="AK45">
        <v>11000</v>
      </c>
      <c r="AL45">
        <v>18800</v>
      </c>
      <c r="AM45">
        <v>1200</v>
      </c>
      <c r="AN45">
        <v>75800</v>
      </c>
      <c r="AO45">
        <v>4700</v>
      </c>
      <c r="AP45">
        <v>13870</v>
      </c>
      <c r="AQ45">
        <v>980</v>
      </c>
      <c r="AR45">
        <v>64.5</v>
      </c>
      <c r="AS45">
        <v>5.2</v>
      </c>
      <c r="AT45">
        <v>13840</v>
      </c>
      <c r="AU45">
        <v>990</v>
      </c>
      <c r="AV45">
        <v>814</v>
      </c>
      <c r="AW45">
        <v>49</v>
      </c>
      <c r="AX45">
        <v>3850</v>
      </c>
      <c r="AY45">
        <v>280</v>
      </c>
      <c r="AZ45">
        <v>719</v>
      </c>
      <c r="BA45">
        <v>53</v>
      </c>
      <c r="BB45">
        <v>1680</v>
      </c>
      <c r="BC45">
        <v>130</v>
      </c>
      <c r="BD45">
        <v>160</v>
      </c>
      <c r="BE45">
        <v>12</v>
      </c>
      <c r="BF45">
        <v>809</v>
      </c>
      <c r="BG45">
        <v>62</v>
      </c>
      <c r="BH45">
        <v>73</v>
      </c>
      <c r="BI45">
        <v>5.7</v>
      </c>
      <c r="BJ45">
        <v>59</v>
      </c>
    </row>
    <row r="46" spans="1:62" x14ac:dyDescent="0.3">
      <c r="A46" t="s">
        <v>142</v>
      </c>
      <c r="B46" s="14">
        <v>9670</v>
      </c>
      <c r="C46" s="9">
        <v>10.527404343329886</v>
      </c>
      <c r="D46">
        <v>0.184</v>
      </c>
      <c r="E46" s="24">
        <f t="shared" si="0"/>
        <v>0.26630434782608697</v>
      </c>
      <c r="F46">
        <v>4.9000000000000002E-2</v>
      </c>
      <c r="G46" s="16">
        <v>3.6140219999999998</v>
      </c>
      <c r="H46" s="19">
        <f t="shared" si="1"/>
        <v>1.3733286626368075E-2</v>
      </c>
      <c r="I46" s="17">
        <v>4.96324E-2</v>
      </c>
      <c r="J46" s="17">
        <v>9.6619999999999998E-2</v>
      </c>
      <c r="K46" s="23">
        <f t="shared" si="2"/>
        <v>2.276961291658042E-3</v>
      </c>
      <c r="L46" s="18">
        <v>2.2000000000000001E-4</v>
      </c>
      <c r="M46">
        <v>3.6789999999999998</v>
      </c>
      <c r="N46" s="25">
        <f t="shared" si="3"/>
        <v>2.3647730361511278E-2</v>
      </c>
      <c r="O46">
        <v>8.6999999999999994E-2</v>
      </c>
      <c r="P46">
        <v>0.2767</v>
      </c>
      <c r="Q46" s="25">
        <f t="shared" si="4"/>
        <v>1.3733285146367907E-2</v>
      </c>
      <c r="R46">
        <v>3.8E-3</v>
      </c>
      <c r="S46" s="11">
        <v>0.79747000000000001</v>
      </c>
      <c r="T46">
        <v>-0.29271999999999998</v>
      </c>
      <c r="U46">
        <v>5.5900000000000004E-3</v>
      </c>
      <c r="V46">
        <v>1.2999999999999999E-4</v>
      </c>
      <c r="W46" s="29">
        <v>1558.9</v>
      </c>
      <c r="X46" s="26">
        <v>4.2</v>
      </c>
      <c r="Y46" s="30">
        <f t="shared" si="5"/>
        <v>39.198160113071637</v>
      </c>
      <c r="Z46" s="26">
        <v>1566</v>
      </c>
      <c r="AA46" s="26">
        <v>19</v>
      </c>
      <c r="AB46" s="26">
        <f t="shared" si="6"/>
        <v>43.516921995931661</v>
      </c>
      <c r="AC46" s="29">
        <v>1575</v>
      </c>
      <c r="AD46" s="26">
        <v>19</v>
      </c>
      <c r="AE46" s="26">
        <f t="shared" si="7"/>
        <v>43.719453621928992</v>
      </c>
      <c r="AF46" s="14" t="s">
        <v>143</v>
      </c>
      <c r="AG46">
        <v>410391.8</v>
      </c>
      <c r="AH46">
        <v>89000</v>
      </c>
      <c r="AI46">
        <v>5300</v>
      </c>
      <c r="AJ46">
        <v>193000</v>
      </c>
      <c r="AK46">
        <v>11000</v>
      </c>
      <c r="AL46">
        <v>19400</v>
      </c>
      <c r="AM46">
        <v>1100</v>
      </c>
      <c r="AN46">
        <v>76200</v>
      </c>
      <c r="AO46">
        <v>4800</v>
      </c>
      <c r="AP46">
        <v>13160</v>
      </c>
      <c r="AQ46">
        <v>760</v>
      </c>
      <c r="AR46">
        <v>83.6</v>
      </c>
      <c r="AS46">
        <v>7.4</v>
      </c>
      <c r="AT46">
        <v>12930</v>
      </c>
      <c r="AU46">
        <v>770</v>
      </c>
      <c r="AV46">
        <v>746</v>
      </c>
      <c r="AW46">
        <v>46</v>
      </c>
      <c r="AX46">
        <v>3300</v>
      </c>
      <c r="AY46">
        <v>210</v>
      </c>
      <c r="AZ46">
        <v>582</v>
      </c>
      <c r="BA46">
        <v>44</v>
      </c>
      <c r="BB46">
        <v>1288</v>
      </c>
      <c r="BC46">
        <v>95</v>
      </c>
      <c r="BD46">
        <v>115</v>
      </c>
      <c r="BE46">
        <v>10</v>
      </c>
      <c r="BF46">
        <v>543</v>
      </c>
      <c r="BG46">
        <v>47</v>
      </c>
      <c r="BH46">
        <v>44.2</v>
      </c>
      <c r="BI46">
        <v>4.0999999999999996</v>
      </c>
      <c r="BJ46">
        <v>60</v>
      </c>
    </row>
    <row r="47" spans="1:62" x14ac:dyDescent="0.3">
      <c r="A47" t="s">
        <v>144</v>
      </c>
      <c r="B47" s="14">
        <v>14500</v>
      </c>
      <c r="C47" s="9">
        <v>6.3310344827586205</v>
      </c>
      <c r="D47">
        <v>0.24</v>
      </c>
      <c r="E47" s="24">
        <f t="shared" si="0"/>
        <v>0.83333333333333337</v>
      </c>
      <c r="F47">
        <v>0.2</v>
      </c>
      <c r="G47" s="16">
        <v>3.628447</v>
      </c>
      <c r="H47" s="19">
        <f t="shared" si="1"/>
        <v>1.5239478487628454E-2</v>
      </c>
      <c r="I47" s="17">
        <v>5.529564E-2</v>
      </c>
      <c r="J47" s="17">
        <v>9.6500000000000002E-2</v>
      </c>
      <c r="K47" s="23">
        <f t="shared" si="2"/>
        <v>3.9378238341968913E-3</v>
      </c>
      <c r="L47" s="18">
        <v>3.8000000000000002E-4</v>
      </c>
      <c r="M47">
        <v>3.67</v>
      </c>
      <c r="N47" s="25">
        <f t="shared" si="3"/>
        <v>2.9972752043596732E-2</v>
      </c>
      <c r="O47">
        <v>0.11</v>
      </c>
      <c r="P47">
        <v>0.27560000000000001</v>
      </c>
      <c r="Q47" s="25">
        <f t="shared" si="4"/>
        <v>1.5239477503628446E-2</v>
      </c>
      <c r="R47">
        <v>4.1999999999999997E-3</v>
      </c>
      <c r="S47" s="11">
        <v>0.95450000000000002</v>
      </c>
      <c r="T47">
        <v>-0.48371999999999998</v>
      </c>
      <c r="U47">
        <v>9.11E-3</v>
      </c>
      <c r="V47">
        <v>2.9999999999999997E-4</v>
      </c>
      <c r="W47" s="29">
        <v>1556.6</v>
      </c>
      <c r="X47" s="26">
        <v>7.3</v>
      </c>
      <c r="Y47" s="30">
        <f t="shared" si="5"/>
        <v>39.593777604568118</v>
      </c>
      <c r="Z47" s="26">
        <v>1563</v>
      </c>
      <c r="AA47" s="26">
        <v>24</v>
      </c>
      <c r="AB47" s="26">
        <f t="shared" si="6"/>
        <v>45.85690378776134</v>
      </c>
      <c r="AC47" s="29">
        <v>1569</v>
      </c>
      <c r="AD47" s="26">
        <v>21</v>
      </c>
      <c r="AE47" s="26">
        <f t="shared" si="7"/>
        <v>44.49270305342214</v>
      </c>
      <c r="AF47" s="14" t="s">
        <v>145</v>
      </c>
      <c r="AG47">
        <v>393144.7</v>
      </c>
      <c r="AH47">
        <v>81700</v>
      </c>
      <c r="AI47">
        <v>4600</v>
      </c>
      <c r="AJ47">
        <v>184100</v>
      </c>
      <c r="AK47">
        <v>9900</v>
      </c>
      <c r="AL47">
        <v>18700</v>
      </c>
      <c r="AM47">
        <v>1200</v>
      </c>
      <c r="AN47">
        <v>74400</v>
      </c>
      <c r="AO47">
        <v>4100</v>
      </c>
      <c r="AP47">
        <v>13680</v>
      </c>
      <c r="AQ47">
        <v>920</v>
      </c>
      <c r="AR47">
        <v>65.7</v>
      </c>
      <c r="AS47">
        <v>6.1</v>
      </c>
      <c r="AT47">
        <v>13010</v>
      </c>
      <c r="AU47">
        <v>900</v>
      </c>
      <c r="AV47">
        <v>793</v>
      </c>
      <c r="AW47">
        <v>59</v>
      </c>
      <c r="AX47">
        <v>3610</v>
      </c>
      <c r="AY47">
        <v>290</v>
      </c>
      <c r="AZ47">
        <v>658</v>
      </c>
      <c r="BA47">
        <v>55</v>
      </c>
      <c r="BB47">
        <v>1530</v>
      </c>
      <c r="BC47">
        <v>150</v>
      </c>
      <c r="BD47">
        <v>141</v>
      </c>
      <c r="BE47">
        <v>13</v>
      </c>
      <c r="BF47">
        <v>697</v>
      </c>
      <c r="BG47">
        <v>64</v>
      </c>
      <c r="BH47">
        <v>60</v>
      </c>
      <c r="BI47">
        <v>5</v>
      </c>
      <c r="BJ47">
        <v>61</v>
      </c>
    </row>
    <row r="48" spans="1:62" x14ac:dyDescent="0.3">
      <c r="A48" t="s">
        <v>146</v>
      </c>
      <c r="B48" s="14">
        <v>14740</v>
      </c>
      <c r="C48" s="9">
        <v>6.0922659430122117</v>
      </c>
      <c r="D48">
        <v>0</v>
      </c>
      <c r="E48" s="24" t="e">
        <f t="shared" si="0"/>
        <v>#DIV/0!</v>
      </c>
      <c r="F48">
        <v>0.38</v>
      </c>
      <c r="G48" s="16">
        <v>3.6778230000000001</v>
      </c>
      <c r="H48" s="19">
        <f t="shared" si="1"/>
        <v>8.4589905495723958E-3</v>
      </c>
      <c r="I48" s="17">
        <v>3.111067E-2</v>
      </c>
      <c r="J48" s="17">
        <v>9.6379999999999993E-2</v>
      </c>
      <c r="K48" s="23">
        <f t="shared" si="2"/>
        <v>1.6600954554886909E-3</v>
      </c>
      <c r="L48" s="18">
        <v>1.6000000000000001E-4</v>
      </c>
      <c r="M48">
        <v>3.6110000000000002</v>
      </c>
      <c r="N48" s="25">
        <f t="shared" si="3"/>
        <v>2.0492938244253668E-2</v>
      </c>
      <c r="O48">
        <v>7.3999999999999996E-2</v>
      </c>
      <c r="P48">
        <v>0.27189999999999998</v>
      </c>
      <c r="Q48" s="25">
        <f t="shared" si="4"/>
        <v>8.4589922765722705E-3</v>
      </c>
      <c r="R48">
        <v>2.3E-3</v>
      </c>
      <c r="S48" s="11">
        <v>0.90569999999999995</v>
      </c>
      <c r="T48">
        <v>-0.52775000000000005</v>
      </c>
      <c r="U48">
        <v>9.6319999999999999E-3</v>
      </c>
      <c r="V48">
        <v>4.8000000000000001E-5</v>
      </c>
      <c r="W48" s="29">
        <v>1554.3</v>
      </c>
      <c r="X48" s="26">
        <v>3</v>
      </c>
      <c r="Y48" s="30">
        <f t="shared" si="5"/>
        <v>38.973135699478945</v>
      </c>
      <c r="Z48" s="26">
        <v>1551</v>
      </c>
      <c r="AA48" s="26">
        <v>16</v>
      </c>
      <c r="AB48" s="26">
        <f t="shared" si="6"/>
        <v>41.946401812312821</v>
      </c>
      <c r="AC48" s="29">
        <v>1551</v>
      </c>
      <c r="AD48" s="26">
        <v>12</v>
      </c>
      <c r="AE48" s="26">
        <f t="shared" si="7"/>
        <v>40.589415184257092</v>
      </c>
      <c r="AF48" s="14" t="s">
        <v>147</v>
      </c>
      <c r="AG48">
        <v>386940.19999999995</v>
      </c>
      <c r="AH48">
        <v>81800</v>
      </c>
      <c r="AI48">
        <v>5100</v>
      </c>
      <c r="AJ48">
        <v>180000</v>
      </c>
      <c r="AK48">
        <v>11000</v>
      </c>
      <c r="AL48">
        <v>17800</v>
      </c>
      <c r="AM48">
        <v>1100</v>
      </c>
      <c r="AN48">
        <v>73100</v>
      </c>
      <c r="AO48">
        <v>5300</v>
      </c>
      <c r="AP48">
        <v>13380</v>
      </c>
      <c r="AQ48">
        <v>920</v>
      </c>
      <c r="AR48">
        <v>65.599999999999994</v>
      </c>
      <c r="AS48">
        <v>4.2</v>
      </c>
      <c r="AT48">
        <v>13300</v>
      </c>
      <c r="AU48">
        <v>920</v>
      </c>
      <c r="AV48">
        <v>789</v>
      </c>
      <c r="AW48">
        <v>61</v>
      </c>
      <c r="AX48">
        <v>3620</v>
      </c>
      <c r="AY48">
        <v>280</v>
      </c>
      <c r="AZ48">
        <v>667</v>
      </c>
      <c r="BA48">
        <v>47</v>
      </c>
      <c r="BB48">
        <v>1480</v>
      </c>
      <c r="BC48">
        <v>120</v>
      </c>
      <c r="BD48">
        <v>137</v>
      </c>
      <c r="BE48">
        <v>10</v>
      </c>
      <c r="BF48">
        <v>738</v>
      </c>
      <c r="BG48">
        <v>49</v>
      </c>
      <c r="BH48">
        <v>63.6</v>
      </c>
      <c r="BI48">
        <v>4.0999999999999996</v>
      </c>
      <c r="BJ48">
        <v>62</v>
      </c>
    </row>
    <row r="49" spans="1:62" x14ac:dyDescent="0.3">
      <c r="A49" t="s">
        <v>148</v>
      </c>
      <c r="B49" s="14">
        <v>14890</v>
      </c>
      <c r="C49" s="9">
        <v>6.3062458025520485</v>
      </c>
      <c r="D49">
        <v>0.37</v>
      </c>
      <c r="E49" s="24">
        <f t="shared" si="0"/>
        <v>0.32432432432432434</v>
      </c>
      <c r="F49">
        <v>0.12</v>
      </c>
      <c r="G49" s="16">
        <v>3.7650600000000001</v>
      </c>
      <c r="H49" s="19">
        <f t="shared" si="1"/>
        <v>1.7319277780433778E-3</v>
      </c>
      <c r="I49" s="17">
        <v>6.520812E-3</v>
      </c>
      <c r="J49" s="17">
        <v>9.5869999999999997E-2</v>
      </c>
      <c r="K49" s="23">
        <f t="shared" si="2"/>
        <v>1.7732345885052678E-3</v>
      </c>
      <c r="L49" s="18">
        <v>1.7000000000000001E-4</v>
      </c>
      <c r="M49">
        <v>3.5249999999999999</v>
      </c>
      <c r="N49" s="25">
        <f t="shared" si="3"/>
        <v>1.3900709219858157E-2</v>
      </c>
      <c r="O49">
        <v>4.9000000000000002E-2</v>
      </c>
      <c r="P49">
        <v>0.2656</v>
      </c>
      <c r="Q49" s="25">
        <f t="shared" si="4"/>
        <v>1.7319277108433736E-3</v>
      </c>
      <c r="R49">
        <v>4.6000000000000001E-4</v>
      </c>
      <c r="S49" s="11">
        <v>8.3225999999999994E-2</v>
      </c>
      <c r="T49">
        <v>8.3213999999999996E-2</v>
      </c>
      <c r="U49">
        <v>9.4590000000000004E-3</v>
      </c>
      <c r="V49">
        <v>9.2E-5</v>
      </c>
      <c r="W49" s="29">
        <v>1544.4</v>
      </c>
      <c r="X49" s="26">
        <v>3.3</v>
      </c>
      <c r="Y49" s="30">
        <f t="shared" si="5"/>
        <v>38.750769024627118</v>
      </c>
      <c r="Z49" s="26">
        <v>1533</v>
      </c>
      <c r="AA49" s="26">
        <v>11</v>
      </c>
      <c r="AB49" s="26">
        <f t="shared" si="6"/>
        <v>39.872366684208757</v>
      </c>
      <c r="AC49" s="29">
        <v>1518.4</v>
      </c>
      <c r="AD49" s="26">
        <v>2.4</v>
      </c>
      <c r="AE49" s="26">
        <f t="shared" si="7"/>
        <v>38.0357936685959</v>
      </c>
      <c r="AF49" s="14" t="s">
        <v>149</v>
      </c>
      <c r="AG49">
        <v>394718.60000000003</v>
      </c>
      <c r="AH49">
        <v>83300</v>
      </c>
      <c r="AI49">
        <v>5800</v>
      </c>
      <c r="AJ49">
        <v>185000</v>
      </c>
      <c r="AK49">
        <v>14000</v>
      </c>
      <c r="AL49">
        <v>18700</v>
      </c>
      <c r="AM49">
        <v>1300</v>
      </c>
      <c r="AN49">
        <v>72900</v>
      </c>
      <c r="AO49">
        <v>4800</v>
      </c>
      <c r="AP49">
        <v>13400</v>
      </c>
      <c r="AQ49">
        <v>860</v>
      </c>
      <c r="AR49">
        <v>52.9</v>
      </c>
      <c r="AS49">
        <v>4.9000000000000004</v>
      </c>
      <c r="AT49">
        <v>13400</v>
      </c>
      <c r="AU49">
        <v>910</v>
      </c>
      <c r="AV49">
        <v>814</v>
      </c>
      <c r="AW49">
        <v>49</v>
      </c>
      <c r="AX49">
        <v>3760</v>
      </c>
      <c r="AY49">
        <v>180</v>
      </c>
      <c r="AZ49">
        <v>715</v>
      </c>
      <c r="BA49">
        <v>31</v>
      </c>
      <c r="BB49">
        <v>1663</v>
      </c>
      <c r="BC49">
        <v>64</v>
      </c>
      <c r="BD49">
        <v>162.4</v>
      </c>
      <c r="BE49">
        <v>8.4</v>
      </c>
      <c r="BF49">
        <v>784</v>
      </c>
      <c r="BG49">
        <v>41</v>
      </c>
      <c r="BH49">
        <v>67.3</v>
      </c>
      <c r="BI49">
        <v>3.2</v>
      </c>
      <c r="BJ49">
        <v>63</v>
      </c>
    </row>
    <row r="50" spans="1:62" x14ac:dyDescent="0.3">
      <c r="A50" t="s">
        <v>150</v>
      </c>
      <c r="B50" s="14">
        <v>10100</v>
      </c>
      <c r="C50" s="9">
        <v>7.1287128712871288</v>
      </c>
      <c r="D50">
        <v>0.245</v>
      </c>
      <c r="E50" s="24">
        <f t="shared" si="0"/>
        <v>0.34693877551020413</v>
      </c>
      <c r="F50">
        <v>8.5000000000000006E-2</v>
      </c>
      <c r="G50" s="16">
        <v>3.8197100000000002</v>
      </c>
      <c r="H50" s="19">
        <f t="shared" si="1"/>
        <v>1.1841097884394365E-2</v>
      </c>
      <c r="I50" s="17">
        <v>4.5229560000000002E-2</v>
      </c>
      <c r="J50" s="17">
        <v>9.5899999999999999E-2</v>
      </c>
      <c r="K50" s="23">
        <f t="shared" si="2"/>
        <v>5.2137643378519297E-3</v>
      </c>
      <c r="L50" s="18">
        <v>5.0000000000000001E-4</v>
      </c>
      <c r="M50">
        <v>3.4239999999999999</v>
      </c>
      <c r="N50" s="25">
        <f t="shared" si="3"/>
        <v>8.7616822429906534E-3</v>
      </c>
      <c r="O50">
        <v>0.03</v>
      </c>
      <c r="P50">
        <v>0.26179999999999998</v>
      </c>
      <c r="Q50" s="25">
        <f t="shared" si="4"/>
        <v>1.1841100076394195E-2</v>
      </c>
      <c r="R50">
        <v>3.0999999999999999E-3</v>
      </c>
      <c r="S50" s="11">
        <v>0.90446000000000004</v>
      </c>
      <c r="T50">
        <v>8.5170999999999997E-2</v>
      </c>
      <c r="U50">
        <v>8.6400000000000001E-3</v>
      </c>
      <c r="V50">
        <v>2.3000000000000001E-4</v>
      </c>
      <c r="W50" s="29">
        <v>1544.8</v>
      </c>
      <c r="X50" s="26">
        <v>9.6999999999999993</v>
      </c>
      <c r="Y50" s="30">
        <f t="shared" si="5"/>
        <v>39.819522849979009</v>
      </c>
      <c r="Z50" s="26">
        <v>1509.9</v>
      </c>
      <c r="AA50" s="26">
        <v>6.8</v>
      </c>
      <c r="AB50" s="26">
        <f t="shared" si="6"/>
        <v>38.355100785293217</v>
      </c>
      <c r="AC50" s="29">
        <v>1499</v>
      </c>
      <c r="AD50" s="26">
        <v>16</v>
      </c>
      <c r="AE50" s="26">
        <f t="shared" si="7"/>
        <v>40.747706990700721</v>
      </c>
      <c r="AF50" s="14" t="s">
        <v>151</v>
      </c>
      <c r="AG50">
        <v>312709.59999999998</v>
      </c>
      <c r="AH50">
        <v>69000</v>
      </c>
      <c r="AI50">
        <v>14000</v>
      </c>
      <c r="AJ50">
        <v>145000</v>
      </c>
      <c r="AK50">
        <v>30000</v>
      </c>
      <c r="AL50">
        <v>14500</v>
      </c>
      <c r="AM50">
        <v>2900</v>
      </c>
      <c r="AN50">
        <v>58000</v>
      </c>
      <c r="AO50">
        <v>12000</v>
      </c>
      <c r="AP50">
        <v>10200</v>
      </c>
      <c r="AQ50">
        <v>2100</v>
      </c>
      <c r="AR50">
        <v>51</v>
      </c>
      <c r="AS50">
        <v>11</v>
      </c>
      <c r="AT50">
        <v>10300</v>
      </c>
      <c r="AU50">
        <v>2200</v>
      </c>
      <c r="AV50">
        <v>590</v>
      </c>
      <c r="AW50">
        <v>120</v>
      </c>
      <c r="AX50">
        <v>2770</v>
      </c>
      <c r="AY50">
        <v>580</v>
      </c>
      <c r="AZ50">
        <v>500</v>
      </c>
      <c r="BA50">
        <v>100</v>
      </c>
      <c r="BB50">
        <v>1140</v>
      </c>
      <c r="BC50">
        <v>230</v>
      </c>
      <c r="BD50">
        <v>105</v>
      </c>
      <c r="BE50">
        <v>22</v>
      </c>
      <c r="BF50">
        <v>510</v>
      </c>
      <c r="BG50">
        <v>110</v>
      </c>
      <c r="BH50">
        <v>43.6</v>
      </c>
      <c r="BI50">
        <v>9.3000000000000007</v>
      </c>
      <c r="BJ50">
        <v>64</v>
      </c>
    </row>
    <row r="51" spans="1:62" x14ac:dyDescent="0.3">
      <c r="A51" t="s">
        <v>152</v>
      </c>
      <c r="B51" s="14">
        <v>8900</v>
      </c>
      <c r="C51" s="9">
        <v>5.7303370786516856</v>
      </c>
      <c r="D51">
        <v>2.06E-2</v>
      </c>
      <c r="E51" s="24">
        <f t="shared" si="0"/>
        <v>0.16990291262135923</v>
      </c>
      <c r="F51">
        <v>3.5000000000000001E-3</v>
      </c>
      <c r="G51" s="16">
        <v>3.4965030000000001</v>
      </c>
      <c r="H51" s="19">
        <f t="shared" si="1"/>
        <v>4.8951051951049374E-2</v>
      </c>
      <c r="I51" s="17">
        <v>0.17115749999999999</v>
      </c>
      <c r="J51" s="17">
        <v>0.10025000000000001</v>
      </c>
      <c r="K51" s="23">
        <f t="shared" si="2"/>
        <v>9.2768079800498761E-3</v>
      </c>
      <c r="L51" s="18">
        <v>9.3000000000000005E-4</v>
      </c>
      <c r="M51">
        <v>3.93</v>
      </c>
      <c r="N51" s="25">
        <f t="shared" si="3"/>
        <v>6.8702290076335881E-2</v>
      </c>
      <c r="O51">
        <v>0.27</v>
      </c>
      <c r="P51">
        <v>0.28599999999999998</v>
      </c>
      <c r="Q51" s="25">
        <f t="shared" si="4"/>
        <v>4.8951048951048959E-2</v>
      </c>
      <c r="R51">
        <v>1.4E-2</v>
      </c>
      <c r="S51" s="11">
        <v>0.98731000000000002</v>
      </c>
      <c r="T51">
        <v>-0.88009999999999999</v>
      </c>
      <c r="U51">
        <v>1.0267E-2</v>
      </c>
      <c r="V51">
        <v>3.4E-5</v>
      </c>
      <c r="W51" s="29">
        <v>1628</v>
      </c>
      <c r="X51" s="26">
        <v>17</v>
      </c>
      <c r="Y51" s="30">
        <f t="shared" si="5"/>
        <v>44.107709076758908</v>
      </c>
      <c r="Z51" s="26">
        <v>1617</v>
      </c>
      <c r="AA51" s="26">
        <v>52</v>
      </c>
      <c r="AB51" s="26">
        <f t="shared" si="6"/>
        <v>65.864866393244895</v>
      </c>
      <c r="AC51" s="29">
        <v>1619</v>
      </c>
      <c r="AD51" s="26">
        <v>72</v>
      </c>
      <c r="AE51" s="26">
        <f t="shared" si="7"/>
        <v>82.59676522116348</v>
      </c>
      <c r="AF51" s="14" t="s">
        <v>153</v>
      </c>
      <c r="AG51">
        <v>234594.2</v>
      </c>
      <c r="AH51">
        <v>49000</v>
      </c>
      <c r="AI51">
        <v>11000</v>
      </c>
      <c r="AJ51">
        <v>110000</v>
      </c>
      <c r="AK51">
        <v>25000</v>
      </c>
      <c r="AL51">
        <v>10800</v>
      </c>
      <c r="AM51">
        <v>2500</v>
      </c>
      <c r="AN51">
        <v>44000</v>
      </c>
      <c r="AO51">
        <v>10000</v>
      </c>
      <c r="AP51">
        <v>8000</v>
      </c>
      <c r="AQ51">
        <v>1900</v>
      </c>
      <c r="AR51">
        <v>38.5</v>
      </c>
      <c r="AS51">
        <v>9.4</v>
      </c>
      <c r="AT51">
        <v>8000</v>
      </c>
      <c r="AU51">
        <v>1900</v>
      </c>
      <c r="AV51">
        <v>490</v>
      </c>
      <c r="AW51">
        <v>110</v>
      </c>
      <c r="AX51">
        <v>2310</v>
      </c>
      <c r="AY51">
        <v>560</v>
      </c>
      <c r="AZ51">
        <v>420</v>
      </c>
      <c r="BA51">
        <v>100</v>
      </c>
      <c r="BB51">
        <v>980</v>
      </c>
      <c r="BC51">
        <v>240</v>
      </c>
      <c r="BD51">
        <v>90</v>
      </c>
      <c r="BE51">
        <v>23</v>
      </c>
      <c r="BF51">
        <v>430</v>
      </c>
      <c r="BG51">
        <v>110</v>
      </c>
      <c r="BH51">
        <v>35.700000000000003</v>
      </c>
      <c r="BI51">
        <v>8.5</v>
      </c>
      <c r="BJ51">
        <v>65</v>
      </c>
    </row>
    <row r="52" spans="1:62" x14ac:dyDescent="0.3">
      <c r="A52" t="s">
        <v>154</v>
      </c>
      <c r="B52" s="14">
        <v>8510</v>
      </c>
      <c r="C52" s="9">
        <v>7.6145710928319623</v>
      </c>
      <c r="D52">
        <v>2.53E-2</v>
      </c>
      <c r="E52" s="24">
        <f t="shared" si="0"/>
        <v>5.533596837944664E-2</v>
      </c>
      <c r="F52">
        <v>1.4E-3</v>
      </c>
      <c r="G52" s="16">
        <v>3.6737690000000001</v>
      </c>
      <c r="H52" s="19">
        <f t="shared" si="1"/>
        <v>8.0822936880353656E-3</v>
      </c>
      <c r="I52" s="17">
        <v>2.969248E-2</v>
      </c>
      <c r="J52" s="17">
        <v>9.9159999999999998E-2</v>
      </c>
      <c r="K52" s="23">
        <f t="shared" si="2"/>
        <v>4.9415086728519563E-3</v>
      </c>
      <c r="L52" s="18">
        <v>4.8999999999999998E-4</v>
      </c>
      <c r="M52">
        <v>3.6909999999999998</v>
      </c>
      <c r="N52" s="25">
        <f t="shared" si="3"/>
        <v>1.8965050121918181E-2</v>
      </c>
      <c r="O52">
        <v>7.0000000000000007E-2</v>
      </c>
      <c r="P52">
        <v>0.2722</v>
      </c>
      <c r="Q52" s="25">
        <f t="shared" si="4"/>
        <v>8.0822924320352683E-3</v>
      </c>
      <c r="R52">
        <v>2.2000000000000001E-3</v>
      </c>
      <c r="S52" s="11">
        <v>0.80932000000000004</v>
      </c>
      <c r="T52">
        <v>-0.36402000000000001</v>
      </c>
      <c r="U52">
        <v>7.7000000000000002E-3</v>
      </c>
      <c r="V52">
        <v>1.7000000000000001E-4</v>
      </c>
      <c r="W52" s="29">
        <v>1607.4</v>
      </c>
      <c r="X52" s="26">
        <v>9.1999999999999993</v>
      </c>
      <c r="Y52" s="30">
        <f t="shared" si="5"/>
        <v>41.22467980469952</v>
      </c>
      <c r="Z52" s="26">
        <v>1569</v>
      </c>
      <c r="AA52" s="26">
        <v>15</v>
      </c>
      <c r="AB52" s="26">
        <f t="shared" si="6"/>
        <v>41.995245266577498</v>
      </c>
      <c r="AC52" s="29">
        <v>1552</v>
      </c>
      <c r="AD52" s="26">
        <v>11</v>
      </c>
      <c r="AE52" s="26">
        <f t="shared" si="7"/>
        <v>40.329145788126979</v>
      </c>
      <c r="AF52" s="14" t="s">
        <v>155</v>
      </c>
      <c r="AG52">
        <v>269062.50000000006</v>
      </c>
      <c r="AH52">
        <v>58700</v>
      </c>
      <c r="AI52">
        <v>4300</v>
      </c>
      <c r="AJ52">
        <v>125200</v>
      </c>
      <c r="AK52">
        <v>8800</v>
      </c>
      <c r="AL52">
        <v>12220</v>
      </c>
      <c r="AM52">
        <v>930</v>
      </c>
      <c r="AN52">
        <v>50400</v>
      </c>
      <c r="AO52">
        <v>3400</v>
      </c>
      <c r="AP52">
        <v>8900</v>
      </c>
      <c r="AQ52">
        <v>750</v>
      </c>
      <c r="AR52">
        <v>54.9</v>
      </c>
      <c r="AS52">
        <v>6</v>
      </c>
      <c r="AT52">
        <v>8760</v>
      </c>
      <c r="AU52">
        <v>640</v>
      </c>
      <c r="AV52">
        <v>520</v>
      </c>
      <c r="AW52">
        <v>38</v>
      </c>
      <c r="AX52">
        <v>2350</v>
      </c>
      <c r="AY52">
        <v>190</v>
      </c>
      <c r="AZ52">
        <v>427</v>
      </c>
      <c r="BA52">
        <v>36</v>
      </c>
      <c r="BB52">
        <v>964</v>
      </c>
      <c r="BC52">
        <v>80</v>
      </c>
      <c r="BD52">
        <v>85.2</v>
      </c>
      <c r="BE52">
        <v>7.4</v>
      </c>
      <c r="BF52">
        <v>446</v>
      </c>
      <c r="BG52">
        <v>42</v>
      </c>
      <c r="BH52">
        <v>35.4</v>
      </c>
      <c r="BI52">
        <v>3.1</v>
      </c>
      <c r="BJ52">
        <v>66</v>
      </c>
    </row>
    <row r="53" spans="1:62" x14ac:dyDescent="0.3">
      <c r="A53" t="s">
        <v>156</v>
      </c>
      <c r="B53" s="14">
        <v>11250</v>
      </c>
      <c r="C53" s="9">
        <v>8.0711111111111116</v>
      </c>
      <c r="D53">
        <v>0.27500000000000002</v>
      </c>
      <c r="E53" s="24">
        <f t="shared" si="0"/>
        <v>0.34909090909090906</v>
      </c>
      <c r="F53">
        <v>9.6000000000000002E-2</v>
      </c>
      <c r="G53" s="16">
        <v>3.7750089999999998</v>
      </c>
      <c r="H53" s="19">
        <f t="shared" si="1"/>
        <v>7.1725179992948368E-3</v>
      </c>
      <c r="I53" s="17">
        <v>2.7076320000000001E-2</v>
      </c>
      <c r="J53" s="17">
        <v>9.6500000000000002E-2</v>
      </c>
      <c r="K53" s="23">
        <f t="shared" si="2"/>
        <v>3.6269430051813472E-3</v>
      </c>
      <c r="L53" s="18">
        <v>3.5E-4</v>
      </c>
      <c r="M53">
        <v>3.496</v>
      </c>
      <c r="N53" s="25">
        <f t="shared" si="3"/>
        <v>1.1727688787185355E-2</v>
      </c>
      <c r="O53">
        <v>4.1000000000000002E-2</v>
      </c>
      <c r="P53">
        <v>0.26490000000000002</v>
      </c>
      <c r="Q53" s="25">
        <f t="shared" si="4"/>
        <v>7.1725179312948275E-3</v>
      </c>
      <c r="R53">
        <v>1.9E-3</v>
      </c>
      <c r="S53" s="11">
        <v>0.72858999999999996</v>
      </c>
      <c r="T53">
        <v>-9.0380000000000002E-2</v>
      </c>
      <c r="U53">
        <v>6.8399999999999997E-3</v>
      </c>
      <c r="V53">
        <v>4.6999999999999999E-4</v>
      </c>
      <c r="W53" s="29">
        <v>1556.6</v>
      </c>
      <c r="X53" s="26">
        <v>6.8</v>
      </c>
      <c r="Y53" s="30">
        <f t="shared" si="5"/>
        <v>39.504648144237407</v>
      </c>
      <c r="Z53" s="26">
        <v>1526.1</v>
      </c>
      <c r="AA53" s="26">
        <v>9.1999999999999993</v>
      </c>
      <c r="AB53" s="26">
        <f t="shared" si="6"/>
        <v>39.2460603914584</v>
      </c>
      <c r="AC53" s="29">
        <v>1514.9</v>
      </c>
      <c r="AD53" s="26">
        <v>9.5</v>
      </c>
      <c r="AE53" s="26">
        <f t="shared" si="7"/>
        <v>39.045822519829187</v>
      </c>
      <c r="AF53" s="14" t="s">
        <v>157</v>
      </c>
      <c r="AG53">
        <v>411430.9</v>
      </c>
      <c r="AH53">
        <v>91600</v>
      </c>
      <c r="AI53">
        <v>7900</v>
      </c>
      <c r="AJ53">
        <v>191000</v>
      </c>
      <c r="AK53">
        <v>14000</v>
      </c>
      <c r="AL53">
        <v>19000</v>
      </c>
      <c r="AM53">
        <v>1100</v>
      </c>
      <c r="AN53">
        <v>76700</v>
      </c>
      <c r="AO53">
        <v>5600</v>
      </c>
      <c r="AP53">
        <v>13460</v>
      </c>
      <c r="AQ53">
        <v>880</v>
      </c>
      <c r="AR53">
        <v>86.6</v>
      </c>
      <c r="AS53">
        <v>8.6999999999999993</v>
      </c>
      <c r="AT53">
        <v>13010</v>
      </c>
      <c r="AU53">
        <v>820</v>
      </c>
      <c r="AV53">
        <v>745</v>
      </c>
      <c r="AW53">
        <v>43</v>
      </c>
      <c r="AX53">
        <v>3230</v>
      </c>
      <c r="AY53">
        <v>150</v>
      </c>
      <c r="AZ53">
        <v>570</v>
      </c>
      <c r="BA53">
        <v>21</v>
      </c>
      <c r="BB53">
        <v>1296</v>
      </c>
      <c r="BC53">
        <v>35</v>
      </c>
      <c r="BD53">
        <v>116.4</v>
      </c>
      <c r="BE53">
        <v>4</v>
      </c>
      <c r="BF53">
        <v>568</v>
      </c>
      <c r="BG53">
        <v>23</v>
      </c>
      <c r="BH53">
        <v>48.9</v>
      </c>
      <c r="BI53">
        <v>2.2000000000000002</v>
      </c>
      <c r="BJ53">
        <v>74</v>
      </c>
    </row>
    <row r="54" spans="1:62" x14ac:dyDescent="0.3">
      <c r="A54" t="s">
        <v>158</v>
      </c>
      <c r="B54" s="14">
        <v>15140</v>
      </c>
      <c r="C54" s="9">
        <v>6.0501981505944515</v>
      </c>
      <c r="D54">
        <v>0.63</v>
      </c>
      <c r="E54" s="24">
        <f t="shared" si="0"/>
        <v>0.61904761904761907</v>
      </c>
      <c r="F54">
        <v>0.39</v>
      </c>
      <c r="G54" s="16">
        <v>3.735525</v>
      </c>
      <c r="H54" s="19">
        <f t="shared" si="1"/>
        <v>4.8561821966122565E-3</v>
      </c>
      <c r="I54" s="17">
        <v>1.8140389999999999E-2</v>
      </c>
      <c r="J54" s="17">
        <v>9.6369999999999997E-2</v>
      </c>
      <c r="K54" s="23">
        <f t="shared" si="2"/>
        <v>1.4527342533983605E-3</v>
      </c>
      <c r="L54" s="18">
        <v>1.3999999999999999E-4</v>
      </c>
      <c r="M54">
        <v>3.5339999999999998</v>
      </c>
      <c r="N54" s="25">
        <f t="shared" si="3"/>
        <v>1.1318619128466328E-2</v>
      </c>
      <c r="O54">
        <v>0.04</v>
      </c>
      <c r="P54">
        <v>0.26769999999999999</v>
      </c>
      <c r="Q54" s="25">
        <f t="shared" si="4"/>
        <v>4.8561822936122523E-3</v>
      </c>
      <c r="R54">
        <v>1.2999999999999999E-3</v>
      </c>
      <c r="S54" s="11">
        <v>8.8963E-2</v>
      </c>
      <c r="T54">
        <v>-7.3263999999999996E-2</v>
      </c>
      <c r="U54">
        <v>9.4199999999999996E-3</v>
      </c>
      <c r="V54">
        <v>1.2E-4</v>
      </c>
      <c r="W54" s="29">
        <v>1554.1</v>
      </c>
      <c r="X54" s="26">
        <v>2.7</v>
      </c>
      <c r="Y54" s="30">
        <f t="shared" si="5"/>
        <v>38.946203361175009</v>
      </c>
      <c r="Z54" s="26">
        <v>1534.6</v>
      </c>
      <c r="AA54" s="26">
        <v>9</v>
      </c>
      <c r="AB54" s="26">
        <f t="shared" si="6"/>
        <v>39.406512469387593</v>
      </c>
      <c r="AC54" s="29">
        <v>1529.2</v>
      </c>
      <c r="AD54" s="26">
        <v>6.9</v>
      </c>
      <c r="AE54" s="26">
        <f t="shared" si="7"/>
        <v>38.847688476922279</v>
      </c>
      <c r="AF54" s="14" t="s">
        <v>159</v>
      </c>
      <c r="AG54">
        <v>397169</v>
      </c>
      <c r="AH54">
        <v>84200</v>
      </c>
      <c r="AI54">
        <v>5700</v>
      </c>
      <c r="AJ54">
        <v>186000</v>
      </c>
      <c r="AK54">
        <v>11000</v>
      </c>
      <c r="AL54">
        <v>18100</v>
      </c>
      <c r="AM54">
        <v>1100</v>
      </c>
      <c r="AN54">
        <v>75100</v>
      </c>
      <c r="AO54">
        <v>4700</v>
      </c>
      <c r="AP54">
        <v>12970</v>
      </c>
      <c r="AQ54">
        <v>770</v>
      </c>
      <c r="AR54">
        <v>50.8</v>
      </c>
      <c r="AS54">
        <v>3.9</v>
      </c>
      <c r="AT54">
        <v>13010</v>
      </c>
      <c r="AU54">
        <v>850</v>
      </c>
      <c r="AV54">
        <v>785</v>
      </c>
      <c r="AW54">
        <v>51</v>
      </c>
      <c r="AX54">
        <v>3660</v>
      </c>
      <c r="AY54">
        <v>240</v>
      </c>
      <c r="AZ54">
        <v>695</v>
      </c>
      <c r="BA54">
        <v>47</v>
      </c>
      <c r="BB54">
        <v>1630</v>
      </c>
      <c r="BC54">
        <v>100</v>
      </c>
      <c r="BD54">
        <v>152.69999999999999</v>
      </c>
      <c r="BE54">
        <v>8.8000000000000007</v>
      </c>
      <c r="BF54">
        <v>751</v>
      </c>
      <c r="BG54">
        <v>47</v>
      </c>
      <c r="BH54">
        <v>64.5</v>
      </c>
      <c r="BI54">
        <v>5</v>
      </c>
      <c r="BJ54">
        <v>75</v>
      </c>
    </row>
    <row r="55" spans="1:62" x14ac:dyDescent="0.3">
      <c r="A55" t="s">
        <v>160</v>
      </c>
      <c r="B55" s="14">
        <v>16100</v>
      </c>
      <c r="C55" s="9">
        <v>5.8633540372670812</v>
      </c>
      <c r="D55">
        <v>0.34</v>
      </c>
      <c r="E55" s="24">
        <f t="shared" si="0"/>
        <v>0.27058823529411763</v>
      </c>
      <c r="F55">
        <v>9.1999999999999998E-2</v>
      </c>
      <c r="G55" s="16">
        <v>3.6913990000000001</v>
      </c>
      <c r="H55" s="19">
        <f t="shared" si="1"/>
        <v>7.3827971454724882E-3</v>
      </c>
      <c r="I55" s="17">
        <v>2.7252849999999999E-2</v>
      </c>
      <c r="J55" s="17">
        <v>9.6430000000000002E-2</v>
      </c>
      <c r="K55" s="23">
        <f t="shared" si="2"/>
        <v>2.7999585191330499E-3</v>
      </c>
      <c r="L55" s="18">
        <v>2.7E-4</v>
      </c>
      <c r="M55">
        <v>3.5910000000000002</v>
      </c>
      <c r="N55" s="25">
        <f t="shared" si="3"/>
        <v>1.7543859649122806E-2</v>
      </c>
      <c r="O55">
        <v>6.3E-2</v>
      </c>
      <c r="P55">
        <v>0.27089999999999997</v>
      </c>
      <c r="Q55" s="25">
        <f t="shared" si="4"/>
        <v>7.3827980804724996E-3</v>
      </c>
      <c r="R55">
        <v>2E-3</v>
      </c>
      <c r="S55" s="11">
        <v>0.63100999999999996</v>
      </c>
      <c r="T55">
        <v>-0.45063999999999999</v>
      </c>
      <c r="U55">
        <v>0.01</v>
      </c>
      <c r="V55">
        <v>2.2000000000000001E-4</v>
      </c>
      <c r="W55" s="29">
        <v>1555.2</v>
      </c>
      <c r="X55" s="26">
        <v>5.3</v>
      </c>
      <c r="Y55" s="30">
        <f t="shared" si="5"/>
        <v>39.239576960003021</v>
      </c>
      <c r="Z55" s="26">
        <v>1547</v>
      </c>
      <c r="AA55" s="26">
        <v>14</v>
      </c>
      <c r="AB55" s="26">
        <f t="shared" si="6"/>
        <v>41.130957015367393</v>
      </c>
      <c r="AC55" s="29">
        <v>1545</v>
      </c>
      <c r="AD55" s="26">
        <v>10</v>
      </c>
      <c r="AE55" s="26">
        <f t="shared" si="7"/>
        <v>39.898504044638067</v>
      </c>
      <c r="AF55" s="14" t="s">
        <v>161</v>
      </c>
      <c r="AG55">
        <v>403061.10000000003</v>
      </c>
      <c r="AH55">
        <v>87100</v>
      </c>
      <c r="AI55">
        <v>4600</v>
      </c>
      <c r="AJ55">
        <v>187000</v>
      </c>
      <c r="AK55">
        <v>11000</v>
      </c>
      <c r="AL55">
        <v>18300</v>
      </c>
      <c r="AM55">
        <v>1100</v>
      </c>
      <c r="AN55">
        <v>75500</v>
      </c>
      <c r="AO55">
        <v>4600</v>
      </c>
      <c r="AP55">
        <v>13860</v>
      </c>
      <c r="AQ55">
        <v>970</v>
      </c>
      <c r="AR55">
        <v>62.2</v>
      </c>
      <c r="AS55">
        <v>4.4000000000000004</v>
      </c>
      <c r="AT55">
        <v>13420</v>
      </c>
      <c r="AU55">
        <v>920</v>
      </c>
      <c r="AV55">
        <v>791</v>
      </c>
      <c r="AW55">
        <v>59</v>
      </c>
      <c r="AX55">
        <v>3750</v>
      </c>
      <c r="AY55">
        <v>290</v>
      </c>
      <c r="AZ55">
        <v>692</v>
      </c>
      <c r="BA55">
        <v>58</v>
      </c>
      <c r="BB55">
        <v>1620</v>
      </c>
      <c r="BC55">
        <v>120</v>
      </c>
      <c r="BD55">
        <v>154</v>
      </c>
      <c r="BE55">
        <v>13</v>
      </c>
      <c r="BF55">
        <v>748</v>
      </c>
      <c r="BG55">
        <v>64</v>
      </c>
      <c r="BH55">
        <v>63.9</v>
      </c>
      <c r="BI55">
        <v>5.2</v>
      </c>
      <c r="BJ55">
        <v>76</v>
      </c>
    </row>
    <row r="56" spans="1:62" x14ac:dyDescent="0.3">
      <c r="A56" t="s">
        <v>162</v>
      </c>
      <c r="B56" s="14">
        <v>12000</v>
      </c>
      <c r="C56" s="9">
        <v>6.0083333333333337</v>
      </c>
      <c r="D56">
        <v>-0.93</v>
      </c>
      <c r="E56" s="24">
        <f t="shared" si="0"/>
        <v>-0.81720430107526876</v>
      </c>
      <c r="F56">
        <v>0.76</v>
      </c>
      <c r="G56" s="16">
        <v>3.633721</v>
      </c>
      <c r="H56" s="19">
        <f t="shared" si="1"/>
        <v>2.7979638502790942E-2</v>
      </c>
      <c r="I56" s="17">
        <v>0.1016702</v>
      </c>
      <c r="J56" s="17">
        <v>9.6640000000000004E-2</v>
      </c>
      <c r="K56" s="23">
        <f t="shared" si="2"/>
        <v>5.4842715231788073E-3</v>
      </c>
      <c r="L56" s="18">
        <v>5.2999999999999998E-4</v>
      </c>
      <c r="M56">
        <v>3.67</v>
      </c>
      <c r="N56" s="25">
        <f t="shared" si="3"/>
        <v>3.5422343324250684E-2</v>
      </c>
      <c r="O56">
        <v>0.13</v>
      </c>
      <c r="P56">
        <v>0.2752</v>
      </c>
      <c r="Q56" s="25">
        <f t="shared" si="4"/>
        <v>2.7979651162790699E-2</v>
      </c>
      <c r="R56">
        <v>7.7000000000000002E-3</v>
      </c>
      <c r="S56" s="11">
        <v>0.75466999999999995</v>
      </c>
      <c r="T56">
        <v>-0.88690999999999998</v>
      </c>
      <c r="U56">
        <v>9.2999999999999992E-3</v>
      </c>
      <c r="V56">
        <v>1.1000000000000001E-3</v>
      </c>
      <c r="W56" s="29">
        <v>1559</v>
      </c>
      <c r="X56" s="26">
        <v>10</v>
      </c>
      <c r="Y56" s="30">
        <f t="shared" si="5"/>
        <v>40.237428160855409</v>
      </c>
      <c r="Z56" s="26">
        <v>1564</v>
      </c>
      <c r="AA56" s="26">
        <v>29</v>
      </c>
      <c r="AB56" s="26">
        <f t="shared" si="6"/>
        <v>48.680694325368862</v>
      </c>
      <c r="AC56" s="29">
        <v>1567</v>
      </c>
      <c r="AD56" s="26">
        <v>39</v>
      </c>
      <c r="AE56" s="26">
        <f t="shared" si="7"/>
        <v>55.278211123371207</v>
      </c>
      <c r="AF56" s="14" t="s">
        <v>163</v>
      </c>
      <c r="AG56">
        <v>416295.7</v>
      </c>
      <c r="AH56">
        <v>91800</v>
      </c>
      <c r="AI56">
        <v>4200</v>
      </c>
      <c r="AJ56">
        <v>191800</v>
      </c>
      <c r="AK56">
        <v>9200</v>
      </c>
      <c r="AL56">
        <v>19200</v>
      </c>
      <c r="AM56">
        <v>1100</v>
      </c>
      <c r="AN56">
        <v>80300</v>
      </c>
      <c r="AO56">
        <v>5100</v>
      </c>
      <c r="AP56">
        <v>13610</v>
      </c>
      <c r="AQ56">
        <v>790</v>
      </c>
      <c r="AR56">
        <v>77.8</v>
      </c>
      <c r="AS56">
        <v>9.3000000000000007</v>
      </c>
      <c r="AT56">
        <v>12690</v>
      </c>
      <c r="AU56">
        <v>970</v>
      </c>
      <c r="AV56">
        <v>740</v>
      </c>
      <c r="AW56">
        <v>65</v>
      </c>
      <c r="AX56">
        <v>3270</v>
      </c>
      <c r="AY56">
        <v>340</v>
      </c>
      <c r="AZ56">
        <v>608</v>
      </c>
      <c r="BA56">
        <v>70</v>
      </c>
      <c r="BB56">
        <v>1390</v>
      </c>
      <c r="BC56">
        <v>190</v>
      </c>
      <c r="BD56">
        <v>135</v>
      </c>
      <c r="BE56">
        <v>20</v>
      </c>
      <c r="BF56">
        <v>620</v>
      </c>
      <c r="BG56">
        <v>92</v>
      </c>
      <c r="BH56">
        <v>54.9</v>
      </c>
      <c r="BI56">
        <v>8.5</v>
      </c>
      <c r="BJ56">
        <v>77</v>
      </c>
    </row>
    <row r="57" spans="1:62" x14ac:dyDescent="0.3">
      <c r="A57" t="s">
        <v>164</v>
      </c>
      <c r="B57" s="14">
        <v>10800</v>
      </c>
      <c r="C57" s="9">
        <v>7.0370370370370372</v>
      </c>
      <c r="D57">
        <v>0.33</v>
      </c>
      <c r="E57" s="24">
        <f t="shared" si="0"/>
        <v>1.3333333333333333</v>
      </c>
      <c r="F57">
        <v>0.44</v>
      </c>
      <c r="G57" s="16">
        <v>3.5714290000000002</v>
      </c>
      <c r="H57" s="19">
        <f t="shared" si="1"/>
        <v>1.0714285514285736E-2</v>
      </c>
      <c r="I57" s="17">
        <v>3.8265309999999997E-2</v>
      </c>
      <c r="J57" s="17">
        <v>9.647E-2</v>
      </c>
      <c r="K57" s="23">
        <f t="shared" si="2"/>
        <v>3.4207525655644243E-3</v>
      </c>
      <c r="L57" s="18">
        <v>3.3E-4</v>
      </c>
      <c r="M57">
        <v>3.7349999999999999</v>
      </c>
      <c r="N57" s="25">
        <f t="shared" si="3"/>
        <v>1.9277108433734938E-2</v>
      </c>
      <c r="O57">
        <v>7.1999999999999995E-2</v>
      </c>
      <c r="P57">
        <v>0.28000000000000003</v>
      </c>
      <c r="Q57" s="25">
        <f t="shared" si="4"/>
        <v>1.0714285714285713E-2</v>
      </c>
      <c r="R57">
        <v>3.0000000000000001E-3</v>
      </c>
      <c r="S57" s="11">
        <v>9.7559999999999994E-2</v>
      </c>
      <c r="T57">
        <v>-0.54434000000000005</v>
      </c>
      <c r="U57">
        <v>8.4399999999999996E-3</v>
      </c>
      <c r="V57">
        <v>2.3000000000000001E-4</v>
      </c>
      <c r="W57" s="29">
        <v>1556.1</v>
      </c>
      <c r="X57" s="26">
        <v>6.4</v>
      </c>
      <c r="Y57" s="30">
        <f t="shared" si="5"/>
        <v>39.425429690112452</v>
      </c>
      <c r="Z57" s="26">
        <v>1578</v>
      </c>
      <c r="AA57" s="26">
        <v>15</v>
      </c>
      <c r="AB57" s="26">
        <f t="shared" si="6"/>
        <v>42.205479502074141</v>
      </c>
      <c r="AC57" s="29">
        <v>1592</v>
      </c>
      <c r="AD57" s="26">
        <v>15</v>
      </c>
      <c r="AE57" s="26">
        <f t="shared" si="7"/>
        <v>42.532810864084688</v>
      </c>
      <c r="AF57" s="14" t="s">
        <v>165</v>
      </c>
      <c r="AG57">
        <v>414340.1</v>
      </c>
      <c r="AH57">
        <v>91300</v>
      </c>
      <c r="AI57">
        <v>5000</v>
      </c>
      <c r="AJ57">
        <v>193000</v>
      </c>
      <c r="AK57">
        <v>12000</v>
      </c>
      <c r="AL57">
        <v>19500</v>
      </c>
      <c r="AM57">
        <v>1100</v>
      </c>
      <c r="AN57">
        <v>77700</v>
      </c>
      <c r="AO57">
        <v>4600</v>
      </c>
      <c r="AP57">
        <v>12960</v>
      </c>
      <c r="AQ57">
        <v>720</v>
      </c>
      <c r="AR57">
        <v>67.3</v>
      </c>
      <c r="AS57">
        <v>4.4000000000000004</v>
      </c>
      <c r="AT57">
        <v>12990</v>
      </c>
      <c r="AU57">
        <v>920</v>
      </c>
      <c r="AV57">
        <v>738</v>
      </c>
      <c r="AW57">
        <v>62</v>
      </c>
      <c r="AX57">
        <v>3340</v>
      </c>
      <c r="AY57">
        <v>310</v>
      </c>
      <c r="AZ57">
        <v>613</v>
      </c>
      <c r="BA57">
        <v>61</v>
      </c>
      <c r="BB57">
        <v>1350</v>
      </c>
      <c r="BC57">
        <v>130</v>
      </c>
      <c r="BD57">
        <v>123</v>
      </c>
      <c r="BE57">
        <v>13</v>
      </c>
      <c r="BF57">
        <v>608</v>
      </c>
      <c r="BG57">
        <v>64</v>
      </c>
      <c r="BH57">
        <v>50.8</v>
      </c>
      <c r="BI57">
        <v>5.5</v>
      </c>
      <c r="BJ57">
        <v>78</v>
      </c>
    </row>
    <row r="58" spans="1:62" x14ac:dyDescent="0.3">
      <c r="A58" t="s">
        <v>166</v>
      </c>
      <c r="B58" s="14">
        <v>15420</v>
      </c>
      <c r="C58" s="9">
        <v>5.7587548638132295</v>
      </c>
      <c r="D58">
        <v>0.4</v>
      </c>
      <c r="E58" s="24">
        <f t="shared" si="0"/>
        <v>0.82499999999999996</v>
      </c>
      <c r="F58">
        <v>0.33</v>
      </c>
      <c r="G58" s="16">
        <v>3.735525</v>
      </c>
      <c r="H58" s="19">
        <f t="shared" si="1"/>
        <v>3.2499073088789396E-3</v>
      </c>
      <c r="I58" s="17">
        <v>1.2140110000000001E-2</v>
      </c>
      <c r="J58" s="17">
        <v>9.597E-2</v>
      </c>
      <c r="K58" s="23">
        <f t="shared" si="2"/>
        <v>1.8755861206627073E-3</v>
      </c>
      <c r="L58" s="18">
        <v>1.8000000000000001E-4</v>
      </c>
      <c r="M58">
        <v>3.5419999999999998</v>
      </c>
      <c r="N58" s="25">
        <f t="shared" si="3"/>
        <v>1.355166572557877E-2</v>
      </c>
      <c r="O58">
        <v>4.8000000000000001E-2</v>
      </c>
      <c r="P58">
        <v>0.26769999999999999</v>
      </c>
      <c r="Q58" s="25">
        <f t="shared" si="4"/>
        <v>3.2499066118789693E-3</v>
      </c>
      <c r="R58">
        <v>8.7000000000000001E-4</v>
      </c>
      <c r="S58" s="11">
        <v>0.44480999999999998</v>
      </c>
      <c r="T58">
        <v>-6.8047000000000003E-3</v>
      </c>
      <c r="U58">
        <v>1.0196E-2</v>
      </c>
      <c r="V58">
        <v>1.7E-5</v>
      </c>
      <c r="W58" s="29">
        <v>1546.4</v>
      </c>
      <c r="X58" s="26">
        <v>3.6</v>
      </c>
      <c r="Y58" s="30">
        <f t="shared" si="5"/>
        <v>38.827253315165116</v>
      </c>
      <c r="Z58" s="26">
        <v>1536</v>
      </c>
      <c r="AA58" s="26">
        <v>11</v>
      </c>
      <c r="AB58" s="26">
        <f t="shared" si="6"/>
        <v>39.944461443359081</v>
      </c>
      <c r="AC58" s="29">
        <v>1529.1</v>
      </c>
      <c r="AD58" s="26">
        <v>4.4000000000000004</v>
      </c>
      <c r="AE58" s="26">
        <f t="shared" si="7"/>
        <v>38.479887684997209</v>
      </c>
      <c r="AF58" s="14" t="s">
        <v>167</v>
      </c>
      <c r="AG58">
        <v>396036.1</v>
      </c>
      <c r="AH58">
        <v>83900</v>
      </c>
      <c r="AI58">
        <v>5600</v>
      </c>
      <c r="AJ58">
        <v>187000</v>
      </c>
      <c r="AK58">
        <v>11000</v>
      </c>
      <c r="AL58">
        <v>18000</v>
      </c>
      <c r="AM58">
        <v>1100</v>
      </c>
      <c r="AN58">
        <v>72500</v>
      </c>
      <c r="AO58">
        <v>4500</v>
      </c>
      <c r="AP58">
        <v>13580</v>
      </c>
      <c r="AQ58">
        <v>990</v>
      </c>
      <c r="AR58">
        <v>56.6</v>
      </c>
      <c r="AS58">
        <v>5.5</v>
      </c>
      <c r="AT58">
        <v>13310</v>
      </c>
      <c r="AU58">
        <v>970</v>
      </c>
      <c r="AV58">
        <v>814</v>
      </c>
      <c r="AW58">
        <v>56</v>
      </c>
      <c r="AX58">
        <v>3750</v>
      </c>
      <c r="AY58">
        <v>280</v>
      </c>
      <c r="AZ58">
        <v>693</v>
      </c>
      <c r="BA58">
        <v>51</v>
      </c>
      <c r="BB58">
        <v>1540</v>
      </c>
      <c r="BC58">
        <v>100</v>
      </c>
      <c r="BD58">
        <v>144.9</v>
      </c>
      <c r="BE58">
        <v>9.4</v>
      </c>
      <c r="BF58">
        <v>690</v>
      </c>
      <c r="BG58">
        <v>49</v>
      </c>
      <c r="BH58">
        <v>57.6</v>
      </c>
      <c r="BI58">
        <v>4.2</v>
      </c>
      <c r="BJ58">
        <v>79</v>
      </c>
    </row>
    <row r="59" spans="1:62" x14ac:dyDescent="0.3">
      <c r="A59" t="s">
        <v>168</v>
      </c>
      <c r="B59" s="14">
        <v>15690</v>
      </c>
      <c r="C59" s="9">
        <v>5.7425111536010194</v>
      </c>
      <c r="D59">
        <v>0.112</v>
      </c>
      <c r="E59" s="24">
        <f t="shared" si="0"/>
        <v>0.3125</v>
      </c>
      <c r="F59">
        <v>3.5000000000000003E-2</v>
      </c>
      <c r="G59" s="16">
        <v>3.6350419999999999</v>
      </c>
      <c r="H59" s="19">
        <f t="shared" si="1"/>
        <v>3.9985452712788467E-3</v>
      </c>
      <c r="I59" s="17">
        <v>1.453488E-2</v>
      </c>
      <c r="J59" s="17">
        <v>9.6879999999999994E-2</v>
      </c>
      <c r="K59" s="23">
        <f t="shared" si="2"/>
        <v>2.8901734104046241E-3</v>
      </c>
      <c r="L59" s="18">
        <v>2.7999999999999998E-4</v>
      </c>
      <c r="M59">
        <v>3.6509999999999998</v>
      </c>
      <c r="N59" s="25">
        <f t="shared" si="3"/>
        <v>8.4908244316625591E-3</v>
      </c>
      <c r="O59">
        <v>3.1E-2</v>
      </c>
      <c r="P59">
        <v>0.27510000000000001</v>
      </c>
      <c r="Q59" s="25">
        <f t="shared" si="4"/>
        <v>3.9985459832788074E-3</v>
      </c>
      <c r="R59">
        <v>1.1000000000000001E-3</v>
      </c>
      <c r="S59" s="11">
        <v>-0.39050000000000001</v>
      </c>
      <c r="T59">
        <v>-0.10734</v>
      </c>
      <c r="U59">
        <v>1.0544899999999999E-2</v>
      </c>
      <c r="V59">
        <v>5.4E-6</v>
      </c>
      <c r="W59" s="29">
        <v>1564</v>
      </c>
      <c r="X59" s="26">
        <v>5.5</v>
      </c>
      <c r="Y59" s="30">
        <f t="shared" si="5"/>
        <v>39.484933835578353</v>
      </c>
      <c r="Z59" s="26">
        <v>1560.7</v>
      </c>
      <c r="AA59" s="26">
        <v>6.8</v>
      </c>
      <c r="AB59" s="26">
        <f t="shared" si="6"/>
        <v>39.605622154562859</v>
      </c>
      <c r="AC59" s="29">
        <v>1566.6</v>
      </c>
      <c r="AD59" s="26">
        <v>5.3</v>
      </c>
      <c r="AE59" s="26">
        <f t="shared" si="7"/>
        <v>39.521984072159128</v>
      </c>
      <c r="AF59" s="14" t="s">
        <v>169</v>
      </c>
      <c r="AG59">
        <v>388868.6</v>
      </c>
      <c r="AH59">
        <v>81800</v>
      </c>
      <c r="AI59">
        <v>5100</v>
      </c>
      <c r="AJ59">
        <v>183000</v>
      </c>
      <c r="AK59">
        <v>11000</v>
      </c>
      <c r="AL59">
        <v>18200</v>
      </c>
      <c r="AM59">
        <v>1300</v>
      </c>
      <c r="AN59">
        <v>71200</v>
      </c>
      <c r="AO59">
        <v>4500</v>
      </c>
      <c r="AP59">
        <v>13600</v>
      </c>
      <c r="AQ59">
        <v>1000</v>
      </c>
      <c r="AR59">
        <v>57.5</v>
      </c>
      <c r="AS59">
        <v>6.4</v>
      </c>
      <c r="AT59">
        <v>13210</v>
      </c>
      <c r="AU59">
        <v>890</v>
      </c>
      <c r="AV59">
        <v>810</v>
      </c>
      <c r="AW59">
        <v>56</v>
      </c>
      <c r="AX59">
        <v>3770</v>
      </c>
      <c r="AY59">
        <v>270</v>
      </c>
      <c r="AZ59">
        <v>682</v>
      </c>
      <c r="BA59">
        <v>44</v>
      </c>
      <c r="BB59">
        <v>1580</v>
      </c>
      <c r="BC59">
        <v>110</v>
      </c>
      <c r="BD59">
        <v>153</v>
      </c>
      <c r="BE59">
        <v>11</v>
      </c>
      <c r="BF59">
        <v>744</v>
      </c>
      <c r="BG59">
        <v>54</v>
      </c>
      <c r="BH59">
        <v>62.1</v>
      </c>
      <c r="BI59">
        <v>3.8</v>
      </c>
      <c r="BJ59">
        <v>80</v>
      </c>
    </row>
    <row r="60" spans="1:62" x14ac:dyDescent="0.3">
      <c r="A60" t="s">
        <v>170</v>
      </c>
      <c r="B60" s="14">
        <v>15500</v>
      </c>
      <c r="C60" s="9">
        <v>5.6967741935483867</v>
      </c>
      <c r="D60">
        <v>0.42</v>
      </c>
      <c r="E60" s="24">
        <f t="shared" si="0"/>
        <v>0.30952380952380953</v>
      </c>
      <c r="F60">
        <v>0.13</v>
      </c>
      <c r="G60" s="16">
        <v>3.7053509999999998</v>
      </c>
      <c r="H60" s="19">
        <f t="shared" si="1"/>
        <v>3.4830303525900785E-3</v>
      </c>
      <c r="I60" s="17">
        <v>1.290585E-2</v>
      </c>
      <c r="J60" s="17">
        <v>9.6379999999999993E-2</v>
      </c>
      <c r="K60" s="23">
        <f t="shared" si="2"/>
        <v>2.4901431832330362E-3</v>
      </c>
      <c r="L60" s="18">
        <v>2.4000000000000001E-4</v>
      </c>
      <c r="M60">
        <v>3.5750000000000002</v>
      </c>
      <c r="N60" s="25">
        <f t="shared" si="3"/>
        <v>1.3706293706293705E-2</v>
      </c>
      <c r="O60">
        <v>4.9000000000000002E-2</v>
      </c>
      <c r="P60">
        <v>0.26988000000000001</v>
      </c>
      <c r="Q60" s="25">
        <f t="shared" si="4"/>
        <v>3.4830294945901881E-3</v>
      </c>
      <c r="R60">
        <v>9.3999999999999997E-4</v>
      </c>
      <c r="S60" s="11">
        <v>0.22778000000000001</v>
      </c>
      <c r="T60">
        <v>0.24604999999999999</v>
      </c>
      <c r="U60">
        <v>9.9880000000000004E-3</v>
      </c>
      <c r="V60">
        <v>1.1E-5</v>
      </c>
      <c r="W60" s="29">
        <v>1554.3</v>
      </c>
      <c r="X60" s="26">
        <v>4.5999999999999996</v>
      </c>
      <c r="Y60" s="30">
        <f t="shared" si="5"/>
        <v>39.128829604908965</v>
      </c>
      <c r="Z60" s="26">
        <v>1544</v>
      </c>
      <c r="AA60" s="26">
        <v>11</v>
      </c>
      <c r="AB60" s="26">
        <f t="shared" si="6"/>
        <v>40.136766187624033</v>
      </c>
      <c r="AC60" s="29">
        <v>1540.2</v>
      </c>
      <c r="AD60" s="26">
        <v>4.8</v>
      </c>
      <c r="AE60" s="26">
        <f t="shared" si="7"/>
        <v>38.803028554482708</v>
      </c>
      <c r="AF60" s="14" t="s">
        <v>171</v>
      </c>
      <c r="AG60">
        <v>409057.5</v>
      </c>
      <c r="AH60">
        <v>86300</v>
      </c>
      <c r="AI60">
        <v>5100</v>
      </c>
      <c r="AJ60">
        <v>194000</v>
      </c>
      <c r="AK60">
        <v>13000</v>
      </c>
      <c r="AL60">
        <v>18900</v>
      </c>
      <c r="AM60">
        <v>1100</v>
      </c>
      <c r="AN60">
        <v>74600</v>
      </c>
      <c r="AO60">
        <v>5300</v>
      </c>
      <c r="AP60">
        <v>14080</v>
      </c>
      <c r="AQ60">
        <v>920</v>
      </c>
      <c r="AR60">
        <v>59.6</v>
      </c>
      <c r="AS60">
        <v>3.8</v>
      </c>
      <c r="AT60">
        <v>13330</v>
      </c>
      <c r="AU60">
        <v>770</v>
      </c>
      <c r="AV60">
        <v>830</v>
      </c>
      <c r="AW60">
        <v>55</v>
      </c>
      <c r="AX60">
        <v>3740</v>
      </c>
      <c r="AY60">
        <v>190</v>
      </c>
      <c r="AZ60">
        <v>706</v>
      </c>
      <c r="BA60">
        <v>44</v>
      </c>
      <c r="BB60">
        <v>1559</v>
      </c>
      <c r="BC60">
        <v>95</v>
      </c>
      <c r="BD60">
        <v>151</v>
      </c>
      <c r="BE60">
        <v>11</v>
      </c>
      <c r="BF60">
        <v>739</v>
      </c>
      <c r="BG60">
        <v>49</v>
      </c>
      <c r="BH60">
        <v>62.9</v>
      </c>
      <c r="BI60">
        <v>3.5</v>
      </c>
      <c r="BJ60">
        <v>81</v>
      </c>
    </row>
    <row r="61" spans="1:62" x14ac:dyDescent="0.3">
      <c r="A61" t="s">
        <v>172</v>
      </c>
      <c r="B61" s="14">
        <v>6990</v>
      </c>
      <c r="C61" s="9">
        <v>6.3948497854077253</v>
      </c>
      <c r="D61">
        <v>4.0899999999999999E-2</v>
      </c>
      <c r="E61" s="24">
        <f t="shared" si="0"/>
        <v>9.2909535452322736E-2</v>
      </c>
      <c r="F61">
        <v>3.8E-3</v>
      </c>
      <c r="G61" s="16">
        <v>3.743916</v>
      </c>
      <c r="H61" s="19">
        <f t="shared" si="1"/>
        <v>4.4926996225342665E-3</v>
      </c>
      <c r="I61" s="17">
        <v>1.6820290000000002E-2</v>
      </c>
      <c r="J61" s="17">
        <v>9.7320000000000004E-2</v>
      </c>
      <c r="K61" s="23">
        <f t="shared" si="2"/>
        <v>4.4184134812988076E-3</v>
      </c>
      <c r="L61" s="18">
        <v>4.2999999999999999E-4</v>
      </c>
      <c r="M61">
        <v>3.5720000000000001</v>
      </c>
      <c r="N61" s="25">
        <f t="shared" si="3"/>
        <v>1.4837625979843224E-2</v>
      </c>
      <c r="O61">
        <v>5.2999999999999999E-2</v>
      </c>
      <c r="P61">
        <v>0.2671</v>
      </c>
      <c r="Q61" s="25">
        <f t="shared" si="4"/>
        <v>4.4926993635342567E-3</v>
      </c>
      <c r="R61">
        <v>1.1999999999999999E-3</v>
      </c>
      <c r="S61" s="11">
        <v>0.23685</v>
      </c>
      <c r="T61">
        <v>-0.13875999999999999</v>
      </c>
      <c r="U61">
        <v>9.4900000000000002E-3</v>
      </c>
      <c r="V61">
        <v>3.4999999999999997E-5</v>
      </c>
      <c r="W61" s="29">
        <v>1572.4</v>
      </c>
      <c r="X61" s="26">
        <v>8.1999999999999993</v>
      </c>
      <c r="Y61" s="30">
        <f t="shared" si="5"/>
        <v>40.156146478465786</v>
      </c>
      <c r="Z61" s="26">
        <v>1543</v>
      </c>
      <c r="AA61" s="26">
        <v>12</v>
      </c>
      <c r="AB61" s="26">
        <f t="shared" si="6"/>
        <v>40.398398792526422</v>
      </c>
      <c r="AC61" s="29">
        <v>1526.2</v>
      </c>
      <c r="AD61" s="26">
        <v>6.1</v>
      </c>
      <c r="AE61" s="26">
        <f t="shared" si="7"/>
        <v>38.639539658230923</v>
      </c>
      <c r="AF61" s="14" t="s">
        <v>173</v>
      </c>
      <c r="AG61">
        <v>253880.8</v>
      </c>
      <c r="AH61">
        <v>56300</v>
      </c>
      <c r="AI61">
        <v>3700</v>
      </c>
      <c r="AJ61">
        <v>121500</v>
      </c>
      <c r="AK61">
        <v>7800</v>
      </c>
      <c r="AL61">
        <v>11540</v>
      </c>
      <c r="AM61">
        <v>770</v>
      </c>
      <c r="AN61">
        <v>45200</v>
      </c>
      <c r="AO61">
        <v>2900</v>
      </c>
      <c r="AP61">
        <v>7720</v>
      </c>
      <c r="AQ61">
        <v>500</v>
      </c>
      <c r="AR61">
        <v>61.3</v>
      </c>
      <c r="AS61">
        <v>6.2</v>
      </c>
      <c r="AT61">
        <v>7500</v>
      </c>
      <c r="AU61">
        <v>570</v>
      </c>
      <c r="AV61">
        <v>457</v>
      </c>
      <c r="AW61">
        <v>33</v>
      </c>
      <c r="AX61">
        <v>2050</v>
      </c>
      <c r="AY61">
        <v>140</v>
      </c>
      <c r="AZ61">
        <v>370</v>
      </c>
      <c r="BA61">
        <v>23</v>
      </c>
      <c r="BB61">
        <v>761</v>
      </c>
      <c r="BC61">
        <v>45</v>
      </c>
      <c r="BD61">
        <v>71.599999999999994</v>
      </c>
      <c r="BE61">
        <v>4.5999999999999996</v>
      </c>
      <c r="BF61">
        <v>324</v>
      </c>
      <c r="BG61">
        <v>19</v>
      </c>
      <c r="BH61">
        <v>25.9</v>
      </c>
      <c r="BI61">
        <v>1.7</v>
      </c>
      <c r="BJ61">
        <v>82</v>
      </c>
    </row>
    <row r="62" spans="1:62" x14ac:dyDescent="0.3">
      <c r="A62" t="s">
        <v>174</v>
      </c>
      <c r="B62" s="14">
        <v>15600</v>
      </c>
      <c r="C62" s="9">
        <v>5.8589743589743586</v>
      </c>
      <c r="D62">
        <v>0.68</v>
      </c>
      <c r="E62" s="24">
        <f t="shared" si="0"/>
        <v>0.80882352941176472</v>
      </c>
      <c r="F62">
        <v>0.55000000000000004</v>
      </c>
      <c r="G62" s="16">
        <v>3.6975410000000002</v>
      </c>
      <c r="H62" s="19">
        <f t="shared" si="1"/>
        <v>3.5496401527393474E-3</v>
      </c>
      <c r="I62" s="17">
        <v>1.312494E-2</v>
      </c>
      <c r="J62" s="17">
        <v>9.6159999999999995E-2</v>
      </c>
      <c r="K62" s="23">
        <f t="shared" si="2"/>
        <v>1.4559068219633944E-3</v>
      </c>
      <c r="L62" s="18">
        <v>1.3999999999999999E-4</v>
      </c>
      <c r="M62">
        <v>3.57</v>
      </c>
      <c r="N62" s="25">
        <f t="shared" si="3"/>
        <v>1.3165266106442577E-2</v>
      </c>
      <c r="O62">
        <v>4.7E-2</v>
      </c>
      <c r="P62">
        <v>0.27045000000000002</v>
      </c>
      <c r="Q62" s="25">
        <f t="shared" si="4"/>
        <v>3.5496394897393231E-3</v>
      </c>
      <c r="R62">
        <v>9.6000000000000002E-4</v>
      </c>
      <c r="S62" s="11">
        <v>5.7984000000000001E-2</v>
      </c>
      <c r="T62">
        <v>-6.9686999999999999E-2</v>
      </c>
      <c r="U62">
        <v>1.0182999999999999E-2</v>
      </c>
      <c r="V62">
        <v>1.7E-5</v>
      </c>
      <c r="W62" s="29">
        <v>1550.1</v>
      </c>
      <c r="X62" s="26">
        <v>2.8</v>
      </c>
      <c r="Y62" s="30">
        <f t="shared" si="5"/>
        <v>38.853523086716343</v>
      </c>
      <c r="Z62" s="26">
        <v>1543</v>
      </c>
      <c r="AA62" s="26">
        <v>10</v>
      </c>
      <c r="AB62" s="26">
        <f t="shared" si="6"/>
        <v>39.850101944662583</v>
      </c>
      <c r="AC62" s="29">
        <v>1543.1</v>
      </c>
      <c r="AD62" s="26">
        <v>4.9000000000000004</v>
      </c>
      <c r="AE62" s="26">
        <f t="shared" si="7"/>
        <v>38.887446640914852</v>
      </c>
      <c r="AF62" s="14" t="s">
        <v>175</v>
      </c>
      <c r="AG62">
        <v>393092.4</v>
      </c>
      <c r="AH62">
        <v>82200</v>
      </c>
      <c r="AI62">
        <v>4300</v>
      </c>
      <c r="AJ62">
        <v>184000</v>
      </c>
      <c r="AK62">
        <v>12000</v>
      </c>
      <c r="AL62">
        <v>18300</v>
      </c>
      <c r="AM62">
        <v>1200</v>
      </c>
      <c r="AN62">
        <v>73200</v>
      </c>
      <c r="AO62">
        <v>4100</v>
      </c>
      <c r="AP62">
        <v>13900</v>
      </c>
      <c r="AQ62">
        <v>940</v>
      </c>
      <c r="AR62">
        <v>59.7</v>
      </c>
      <c r="AS62">
        <v>7.3</v>
      </c>
      <c r="AT62">
        <v>13440</v>
      </c>
      <c r="AU62">
        <v>890</v>
      </c>
      <c r="AV62">
        <v>832</v>
      </c>
      <c r="AW62">
        <v>55</v>
      </c>
      <c r="AX62">
        <v>3860</v>
      </c>
      <c r="AY62">
        <v>240</v>
      </c>
      <c r="AZ62">
        <v>712</v>
      </c>
      <c r="BA62">
        <v>46</v>
      </c>
      <c r="BB62">
        <v>1600</v>
      </c>
      <c r="BC62">
        <v>100</v>
      </c>
      <c r="BD62">
        <v>159</v>
      </c>
      <c r="BE62">
        <v>12</v>
      </c>
      <c r="BF62">
        <v>765</v>
      </c>
      <c r="BG62">
        <v>50</v>
      </c>
      <c r="BH62">
        <v>64.7</v>
      </c>
      <c r="BI62">
        <v>4.3</v>
      </c>
      <c r="BJ62">
        <v>83</v>
      </c>
    </row>
    <row r="63" spans="1:62" x14ac:dyDescent="0.3">
      <c r="A63" t="s">
        <v>176</v>
      </c>
      <c r="B63" s="14">
        <v>7400</v>
      </c>
      <c r="C63" s="9">
        <v>5.756756756756757</v>
      </c>
      <c r="D63">
        <v>1.8800000000000001E-2</v>
      </c>
      <c r="E63" s="24">
        <f t="shared" si="0"/>
        <v>0.25</v>
      </c>
      <c r="F63">
        <v>4.7000000000000002E-3</v>
      </c>
      <c r="G63" s="16">
        <v>3.6737690000000001</v>
      </c>
      <c r="H63" s="19">
        <f t="shared" si="1"/>
        <v>1.8736224297172741E-2</v>
      </c>
      <c r="I63" s="17">
        <v>6.8832560000000001E-2</v>
      </c>
      <c r="J63" s="17">
        <v>0.10009999999999999</v>
      </c>
      <c r="K63" s="23">
        <f t="shared" si="2"/>
        <v>8.4915084915084919E-3</v>
      </c>
      <c r="L63" s="18">
        <v>8.4999999999999995E-4</v>
      </c>
      <c r="M63">
        <v>3.73</v>
      </c>
      <c r="N63" s="25">
        <f t="shared" si="3"/>
        <v>3.2171581769436998E-2</v>
      </c>
      <c r="O63">
        <v>0.12</v>
      </c>
      <c r="P63">
        <v>0.2722</v>
      </c>
      <c r="Q63" s="25">
        <f t="shared" si="4"/>
        <v>1.873622336517267E-2</v>
      </c>
      <c r="R63">
        <v>5.1000000000000004E-3</v>
      </c>
      <c r="S63" s="11">
        <v>0.95557000000000003</v>
      </c>
      <c r="T63">
        <v>-0.74773000000000001</v>
      </c>
      <c r="U63">
        <v>1.0507000000000001E-2</v>
      </c>
      <c r="V63">
        <v>9.7E-5</v>
      </c>
      <c r="W63" s="29">
        <v>1625</v>
      </c>
      <c r="X63" s="26">
        <v>16</v>
      </c>
      <c r="Y63" s="30">
        <f t="shared" si="5"/>
        <v>43.662233394548203</v>
      </c>
      <c r="Z63" s="26">
        <v>1577</v>
      </c>
      <c r="AA63" s="26">
        <v>25</v>
      </c>
      <c r="AB63" s="26">
        <f t="shared" si="6"/>
        <v>46.683301350697128</v>
      </c>
      <c r="AC63" s="29">
        <v>1552</v>
      </c>
      <c r="AD63" s="26">
        <v>26</v>
      </c>
      <c r="AE63" s="26">
        <f t="shared" si="7"/>
        <v>46.705888279744777</v>
      </c>
      <c r="AF63" s="14" t="s">
        <v>177</v>
      </c>
      <c r="AG63">
        <v>205983.6</v>
      </c>
      <c r="AH63">
        <v>42600</v>
      </c>
      <c r="AI63">
        <v>8000</v>
      </c>
      <c r="AJ63">
        <v>97000</v>
      </c>
      <c r="AK63">
        <v>18000</v>
      </c>
      <c r="AL63">
        <v>9700</v>
      </c>
      <c r="AM63">
        <v>1900</v>
      </c>
      <c r="AN63">
        <v>38800</v>
      </c>
      <c r="AO63">
        <v>7500</v>
      </c>
      <c r="AP63">
        <v>7100</v>
      </c>
      <c r="AQ63">
        <v>1300</v>
      </c>
      <c r="AR63">
        <v>41.4</v>
      </c>
      <c r="AS63">
        <v>6.9</v>
      </c>
      <c r="AT63">
        <v>6800</v>
      </c>
      <c r="AU63">
        <v>1400</v>
      </c>
      <c r="AV63">
        <v>411</v>
      </c>
      <c r="AW63">
        <v>82</v>
      </c>
      <c r="AX63">
        <v>1900</v>
      </c>
      <c r="AY63">
        <v>380</v>
      </c>
      <c r="AZ63">
        <v>356</v>
      </c>
      <c r="BA63">
        <v>72</v>
      </c>
      <c r="BB63">
        <v>820</v>
      </c>
      <c r="BC63">
        <v>170</v>
      </c>
      <c r="BD63">
        <v>75</v>
      </c>
      <c r="BE63">
        <v>16</v>
      </c>
      <c r="BF63">
        <v>352</v>
      </c>
      <c r="BG63">
        <v>76</v>
      </c>
      <c r="BH63">
        <v>28.2</v>
      </c>
      <c r="BI63">
        <v>5.9</v>
      </c>
      <c r="BJ63">
        <v>84</v>
      </c>
    </row>
    <row r="64" spans="1:62" x14ac:dyDescent="0.3">
      <c r="A64" t="s">
        <v>178</v>
      </c>
      <c r="B64" s="14">
        <v>3960</v>
      </c>
      <c r="C64" s="9">
        <v>12.878787878787879</v>
      </c>
      <c r="D64">
        <v>0.03</v>
      </c>
      <c r="E64" s="24">
        <f t="shared" si="0"/>
        <v>14</v>
      </c>
      <c r="F64">
        <v>0.42</v>
      </c>
      <c r="G64" s="16">
        <v>3.558719</v>
      </c>
      <c r="H64" s="19">
        <f t="shared" si="1"/>
        <v>4.9822056756939782E-3</v>
      </c>
      <c r="I64" s="17">
        <v>1.7730269999999999E-2</v>
      </c>
      <c r="J64" s="17">
        <v>9.9390000000000006E-2</v>
      </c>
      <c r="K64" s="23">
        <f t="shared" si="2"/>
        <v>9.7595331522285951E-3</v>
      </c>
      <c r="L64" s="18">
        <v>9.7000000000000005E-4</v>
      </c>
      <c r="M64">
        <v>3.8340000000000001</v>
      </c>
      <c r="N64" s="25">
        <f t="shared" si="3"/>
        <v>9.9113197704746997E-3</v>
      </c>
      <c r="O64">
        <v>3.7999999999999999E-2</v>
      </c>
      <c r="P64">
        <v>0.28100000000000003</v>
      </c>
      <c r="Q64" s="25">
        <f t="shared" si="4"/>
        <v>4.9822064056939492E-3</v>
      </c>
      <c r="R64">
        <v>1.4E-3</v>
      </c>
      <c r="S64" s="11">
        <v>-0.28517999999999999</v>
      </c>
      <c r="T64">
        <v>-4.3047000000000002E-2</v>
      </c>
      <c r="U64">
        <v>4.3569999999999998E-3</v>
      </c>
      <c r="V64">
        <v>9.2E-5</v>
      </c>
      <c r="W64" s="29">
        <v>1612</v>
      </c>
      <c r="X64" s="26">
        <v>18</v>
      </c>
      <c r="Y64" s="30">
        <f t="shared" si="5"/>
        <v>44.137172541974188</v>
      </c>
      <c r="Z64" s="26">
        <v>1599.8</v>
      </c>
      <c r="AA64" s="26">
        <v>8</v>
      </c>
      <c r="AB64" s="26">
        <f t="shared" si="6"/>
        <v>40.787253217151068</v>
      </c>
      <c r="AC64" s="29">
        <v>1596.6</v>
      </c>
      <c r="AD64" s="26">
        <v>7.2</v>
      </c>
      <c r="AE64" s="26">
        <f t="shared" si="7"/>
        <v>40.559181759498053</v>
      </c>
      <c r="AF64" s="14" t="s">
        <v>179</v>
      </c>
      <c r="AG64">
        <v>493251.3</v>
      </c>
      <c r="AH64">
        <v>114700</v>
      </c>
      <c r="AI64">
        <v>8100</v>
      </c>
      <c r="AJ64">
        <v>234000</v>
      </c>
      <c r="AK64">
        <v>15000</v>
      </c>
      <c r="AL64">
        <v>22300</v>
      </c>
      <c r="AM64">
        <v>1700</v>
      </c>
      <c r="AN64">
        <v>91300</v>
      </c>
      <c r="AO64">
        <v>6100</v>
      </c>
      <c r="AP64">
        <v>15000</v>
      </c>
      <c r="AQ64">
        <v>1000</v>
      </c>
      <c r="AR64">
        <v>100</v>
      </c>
      <c r="AS64">
        <v>10</v>
      </c>
      <c r="AT64">
        <v>12110</v>
      </c>
      <c r="AU64">
        <v>870</v>
      </c>
      <c r="AV64">
        <v>542</v>
      </c>
      <c r="AW64">
        <v>38</v>
      </c>
      <c r="AX64">
        <v>1910</v>
      </c>
      <c r="AY64">
        <v>130</v>
      </c>
      <c r="AZ64">
        <v>298</v>
      </c>
      <c r="BA64">
        <v>16</v>
      </c>
      <c r="BB64">
        <v>605</v>
      </c>
      <c r="BC64">
        <v>34</v>
      </c>
      <c r="BD64">
        <v>58.2</v>
      </c>
      <c r="BE64">
        <v>2.9</v>
      </c>
      <c r="BF64">
        <v>304</v>
      </c>
      <c r="BG64">
        <v>16</v>
      </c>
      <c r="BH64">
        <v>24.1</v>
      </c>
      <c r="BI64">
        <v>2</v>
      </c>
      <c r="BJ64">
        <v>85</v>
      </c>
    </row>
    <row r="65" spans="1:62" x14ac:dyDescent="0.3">
      <c r="A65" t="s">
        <v>180</v>
      </c>
      <c r="B65" s="14">
        <v>3176</v>
      </c>
      <c r="C65" s="9">
        <v>18.860201511335013</v>
      </c>
      <c r="D65">
        <v>0.17699999999999999</v>
      </c>
      <c r="E65" s="24">
        <f t="shared" si="0"/>
        <v>0.37853107344632775</v>
      </c>
      <c r="F65">
        <v>6.7000000000000004E-2</v>
      </c>
      <c r="G65" s="16">
        <v>3.303601</v>
      </c>
      <c r="H65" s="19">
        <f t="shared" si="1"/>
        <v>4.9554016965123815E-3</v>
      </c>
      <c r="I65" s="17">
        <v>1.637067E-2</v>
      </c>
      <c r="J65" s="17">
        <v>0.108</v>
      </c>
      <c r="K65" s="23">
        <f t="shared" si="2"/>
        <v>1.111111111111111E-2</v>
      </c>
      <c r="L65" s="18">
        <v>1.1999999999999999E-3</v>
      </c>
      <c r="M65">
        <v>4.5060000000000002</v>
      </c>
      <c r="N65" s="25">
        <f t="shared" si="3"/>
        <v>1.5534842432312472E-2</v>
      </c>
      <c r="O65">
        <v>7.0000000000000007E-2</v>
      </c>
      <c r="P65">
        <v>0.30270000000000002</v>
      </c>
      <c r="Q65" s="25">
        <f t="shared" si="4"/>
        <v>4.9554013875123884E-3</v>
      </c>
      <c r="R65">
        <v>1.5E-3</v>
      </c>
      <c r="S65" s="11">
        <v>-0.3075</v>
      </c>
      <c r="T65">
        <v>0.20680999999999999</v>
      </c>
      <c r="U65">
        <v>3.1800000000000001E-3</v>
      </c>
      <c r="V65">
        <v>6.0000000000000002E-5</v>
      </c>
      <c r="W65" s="29">
        <v>1765</v>
      </c>
      <c r="X65" s="26">
        <v>21</v>
      </c>
      <c r="Y65" s="30">
        <f t="shared" si="5"/>
        <v>48.867326763390693</v>
      </c>
      <c r="Z65" s="26">
        <v>1732</v>
      </c>
      <c r="AA65" s="26">
        <v>13</v>
      </c>
      <c r="AB65" s="26">
        <f t="shared" si="6"/>
        <v>45.209401677084827</v>
      </c>
      <c r="AC65" s="29">
        <v>1704.6</v>
      </c>
      <c r="AD65" s="26">
        <v>7.6</v>
      </c>
      <c r="AE65" s="26">
        <f t="shared" si="7"/>
        <v>43.287391062525359</v>
      </c>
      <c r="AF65" s="14" t="s">
        <v>181</v>
      </c>
      <c r="AG65">
        <v>495347.07</v>
      </c>
      <c r="AH65">
        <v>112900</v>
      </c>
      <c r="AI65">
        <v>7500</v>
      </c>
      <c r="AJ65">
        <v>230000</v>
      </c>
      <c r="AK65">
        <v>14000</v>
      </c>
      <c r="AL65">
        <v>22900</v>
      </c>
      <c r="AM65">
        <v>1400</v>
      </c>
      <c r="AN65">
        <v>98800</v>
      </c>
      <c r="AO65">
        <v>5400</v>
      </c>
      <c r="AP65">
        <v>16510</v>
      </c>
      <c r="AQ65">
        <v>920</v>
      </c>
      <c r="AR65">
        <v>99</v>
      </c>
      <c r="AS65">
        <v>13</v>
      </c>
      <c r="AT65">
        <v>12410</v>
      </c>
      <c r="AU65">
        <v>670</v>
      </c>
      <c r="AV65">
        <v>411</v>
      </c>
      <c r="AW65">
        <v>25</v>
      </c>
      <c r="AX65">
        <v>980</v>
      </c>
      <c r="AY65">
        <v>69</v>
      </c>
      <c r="AZ65">
        <v>107.1</v>
      </c>
      <c r="BA65">
        <v>5.9</v>
      </c>
      <c r="BB65">
        <v>162</v>
      </c>
      <c r="BC65">
        <v>15</v>
      </c>
      <c r="BD65">
        <v>11.52</v>
      </c>
      <c r="BE65">
        <v>0.98</v>
      </c>
      <c r="BF65">
        <v>52</v>
      </c>
      <c r="BG65">
        <v>7.4</v>
      </c>
      <c r="BH65">
        <v>4.45</v>
      </c>
      <c r="BI65">
        <v>0.82</v>
      </c>
      <c r="BJ65">
        <v>86</v>
      </c>
    </row>
    <row r="66" spans="1:62" x14ac:dyDescent="0.3">
      <c r="A66" t="s">
        <v>182</v>
      </c>
      <c r="B66" s="14">
        <v>2170</v>
      </c>
      <c r="C66" s="9">
        <v>23.82488479262673</v>
      </c>
      <c r="D66">
        <v>0.05</v>
      </c>
      <c r="E66" s="24">
        <f t="shared" si="0"/>
        <v>4</v>
      </c>
      <c r="F66">
        <v>0.2</v>
      </c>
      <c r="G66" s="16">
        <v>3.1347960000000001</v>
      </c>
      <c r="H66" s="19">
        <f t="shared" si="1"/>
        <v>3.4482754220689318E-2</v>
      </c>
      <c r="I66" s="17">
        <v>0.1080964</v>
      </c>
      <c r="J66" s="17">
        <v>0.1053</v>
      </c>
      <c r="K66" s="23">
        <f t="shared" si="2"/>
        <v>1.4245014245014245E-2</v>
      </c>
      <c r="L66" s="18">
        <v>1.5E-3</v>
      </c>
      <c r="M66">
        <v>4.59</v>
      </c>
      <c r="N66" s="25">
        <f t="shared" si="3"/>
        <v>3.9215686274509803E-2</v>
      </c>
      <c r="O66">
        <v>0.18</v>
      </c>
      <c r="P66">
        <v>0.31900000000000001</v>
      </c>
      <c r="Q66" s="25">
        <f t="shared" si="4"/>
        <v>3.4482758620689655E-2</v>
      </c>
      <c r="R66">
        <v>1.0999999999999999E-2</v>
      </c>
      <c r="S66" s="11">
        <v>0.92598999999999998</v>
      </c>
      <c r="T66">
        <v>0.22867000000000001</v>
      </c>
      <c r="U66">
        <v>2.7399999999999998E-3</v>
      </c>
      <c r="V66">
        <v>1.9000000000000001E-4</v>
      </c>
      <c r="W66" s="29">
        <v>1718</v>
      </c>
      <c r="X66" s="26">
        <v>26</v>
      </c>
      <c r="Y66" s="30">
        <f t="shared" si="5"/>
        <v>50.206598171953459</v>
      </c>
      <c r="Z66" s="26">
        <v>1746</v>
      </c>
      <c r="AA66" s="26">
        <v>33</v>
      </c>
      <c r="AB66" s="26">
        <f t="shared" si="6"/>
        <v>54.720402959042616</v>
      </c>
      <c r="AC66" s="29">
        <v>1783</v>
      </c>
      <c r="AD66" s="26">
        <v>51</v>
      </c>
      <c r="AE66" s="26">
        <f t="shared" si="7"/>
        <v>67.734264777880327</v>
      </c>
      <c r="AF66" s="14" t="s">
        <v>183</v>
      </c>
      <c r="AG66">
        <v>504284</v>
      </c>
      <c r="AH66">
        <v>116400</v>
      </c>
      <c r="AI66">
        <v>7900</v>
      </c>
      <c r="AJ66">
        <v>240000</v>
      </c>
      <c r="AK66">
        <v>17000</v>
      </c>
      <c r="AL66">
        <v>23100</v>
      </c>
      <c r="AM66">
        <v>1400</v>
      </c>
      <c r="AN66">
        <v>93700</v>
      </c>
      <c r="AO66">
        <v>6300</v>
      </c>
      <c r="AP66">
        <v>15900</v>
      </c>
      <c r="AQ66">
        <v>1300</v>
      </c>
      <c r="AR66">
        <v>112.9</v>
      </c>
      <c r="AS66">
        <v>6.6</v>
      </c>
      <c r="AT66">
        <v>12310</v>
      </c>
      <c r="AU66">
        <v>790</v>
      </c>
      <c r="AV66">
        <v>516</v>
      </c>
      <c r="AW66">
        <v>42</v>
      </c>
      <c r="AX66">
        <v>1580</v>
      </c>
      <c r="AY66">
        <v>160</v>
      </c>
      <c r="AZ66">
        <v>207</v>
      </c>
      <c r="BA66">
        <v>26</v>
      </c>
      <c r="BB66">
        <v>329</v>
      </c>
      <c r="BC66">
        <v>45</v>
      </c>
      <c r="BD66">
        <v>24.8</v>
      </c>
      <c r="BE66">
        <v>3.6</v>
      </c>
      <c r="BF66">
        <v>97</v>
      </c>
      <c r="BG66">
        <v>17</v>
      </c>
      <c r="BH66">
        <v>7.3</v>
      </c>
      <c r="BI66">
        <v>1.4</v>
      </c>
      <c r="BJ66">
        <v>87</v>
      </c>
    </row>
    <row r="67" spans="1:62" x14ac:dyDescent="0.3">
      <c r="A67" t="s">
        <v>184</v>
      </c>
      <c r="B67" s="14">
        <v>1460</v>
      </c>
      <c r="C67" s="9">
        <v>13.63013698630137</v>
      </c>
      <c r="D67">
        <v>9.7000000000000003E-3</v>
      </c>
      <c r="E67" s="24">
        <f t="shared" si="0"/>
        <v>0.16494845360824742</v>
      </c>
      <c r="F67">
        <v>1.6000000000000001E-3</v>
      </c>
      <c r="G67" s="16">
        <v>3.2404410000000001</v>
      </c>
      <c r="H67" s="19">
        <f t="shared" si="1"/>
        <v>1.4906026679701929E-2</v>
      </c>
      <c r="I67" s="17">
        <v>4.8302100000000001E-2</v>
      </c>
      <c r="J67" s="17">
        <v>0.1072</v>
      </c>
      <c r="K67" s="23">
        <f t="shared" si="2"/>
        <v>2.0522388059701493E-2</v>
      </c>
      <c r="L67" s="18">
        <v>2.2000000000000001E-3</v>
      </c>
      <c r="M67">
        <v>4.5179999999999998</v>
      </c>
      <c r="N67" s="25">
        <f t="shared" si="3"/>
        <v>2.0584329349269587E-2</v>
      </c>
      <c r="O67">
        <v>9.2999999999999999E-2</v>
      </c>
      <c r="P67">
        <v>0.30859999999999999</v>
      </c>
      <c r="Q67" s="25">
        <f t="shared" si="4"/>
        <v>1.490602721970188E-2</v>
      </c>
      <c r="R67">
        <v>4.5999999999999999E-3</v>
      </c>
      <c r="S67" s="11">
        <v>0.55278000000000005</v>
      </c>
      <c r="T67">
        <v>0.29310000000000003</v>
      </c>
      <c r="U67">
        <v>4.1000000000000003E-3</v>
      </c>
      <c r="V67">
        <v>3.5E-4</v>
      </c>
      <c r="W67" s="29">
        <v>1750</v>
      </c>
      <c r="X67" s="26">
        <v>38</v>
      </c>
      <c r="Y67" s="30">
        <f t="shared" si="5"/>
        <v>57.948792049532834</v>
      </c>
      <c r="Z67" s="26">
        <v>1734</v>
      </c>
      <c r="AA67" s="26">
        <v>17</v>
      </c>
      <c r="AB67" s="26">
        <f t="shared" si="6"/>
        <v>46.564176144327945</v>
      </c>
      <c r="AC67" s="29">
        <v>1734</v>
      </c>
      <c r="AD67" s="26">
        <v>23</v>
      </c>
      <c r="AE67" s="26">
        <f t="shared" si="7"/>
        <v>49.073643638922917</v>
      </c>
      <c r="AF67" s="14" t="s">
        <v>185</v>
      </c>
      <c r="AG67">
        <v>193921.5</v>
      </c>
      <c r="AH67">
        <v>45000</v>
      </c>
      <c r="AI67">
        <v>3400</v>
      </c>
      <c r="AJ67">
        <v>91000</v>
      </c>
      <c r="AK67">
        <v>7300</v>
      </c>
      <c r="AL67">
        <v>9180</v>
      </c>
      <c r="AM67">
        <v>810</v>
      </c>
      <c r="AN67">
        <v>36600</v>
      </c>
      <c r="AO67">
        <v>2900</v>
      </c>
      <c r="AP67">
        <v>5810</v>
      </c>
      <c r="AQ67">
        <v>500</v>
      </c>
      <c r="AR67">
        <v>42.6</v>
      </c>
      <c r="AS67">
        <v>4.0999999999999996</v>
      </c>
      <c r="AT67">
        <v>4770</v>
      </c>
      <c r="AU67">
        <v>450</v>
      </c>
      <c r="AV67">
        <v>222</v>
      </c>
      <c r="AW67">
        <v>18</v>
      </c>
      <c r="AX67">
        <v>806</v>
      </c>
      <c r="AY67">
        <v>54</v>
      </c>
      <c r="AZ67">
        <v>124</v>
      </c>
      <c r="BA67">
        <v>11</v>
      </c>
      <c r="BB67">
        <v>245</v>
      </c>
      <c r="BC67">
        <v>21</v>
      </c>
      <c r="BD67">
        <v>20</v>
      </c>
      <c r="BE67">
        <v>1.8</v>
      </c>
      <c r="BF67">
        <v>95</v>
      </c>
      <c r="BG67">
        <v>12</v>
      </c>
      <c r="BH67">
        <v>6.9</v>
      </c>
      <c r="BI67">
        <v>1</v>
      </c>
      <c r="BJ67">
        <v>88</v>
      </c>
    </row>
    <row r="68" spans="1:62" x14ac:dyDescent="0.3">
      <c r="A68" t="s">
        <v>186</v>
      </c>
      <c r="B68" s="14">
        <v>10600</v>
      </c>
      <c r="C68" s="9">
        <v>6.9811320754716979</v>
      </c>
      <c r="D68">
        <v>-0.43</v>
      </c>
      <c r="E68" s="24">
        <f t="shared" ref="E68:E131" si="8">F68/D68</f>
        <v>-2.1627906976744189</v>
      </c>
      <c r="F68">
        <v>0.93</v>
      </c>
      <c r="G68" s="16">
        <v>3.7735850000000002</v>
      </c>
      <c r="H68" s="19">
        <f t="shared" ref="H68:H131" si="9">I68/G68</f>
        <v>7.9245280018867999E-3</v>
      </c>
      <c r="I68" s="17">
        <v>2.9903880000000001E-2</v>
      </c>
      <c r="J68" s="17">
        <v>9.4939999999999997E-2</v>
      </c>
      <c r="K68" s="23">
        <f t="shared" ref="K68:K131" si="10">L68/J68</f>
        <v>3.1598904571308191E-3</v>
      </c>
      <c r="L68" s="18">
        <v>2.9999999999999997E-4</v>
      </c>
      <c r="M68">
        <v>3.4609999999999999</v>
      </c>
      <c r="N68" s="25">
        <f t="shared" ref="N68:N131" si="11">O68/M68</f>
        <v>1.2135221034383128E-2</v>
      </c>
      <c r="O68">
        <v>4.2000000000000003E-2</v>
      </c>
      <c r="P68">
        <v>0.26500000000000001</v>
      </c>
      <c r="Q68" s="25">
        <f t="shared" ref="Q68:Q131" si="12">R68/P68</f>
        <v>7.9245283018867917E-3</v>
      </c>
      <c r="R68">
        <v>2.0999999999999999E-3</v>
      </c>
      <c r="S68" s="11">
        <v>0.34410000000000002</v>
      </c>
      <c r="T68">
        <v>1.3717999999999999E-2</v>
      </c>
      <c r="U68">
        <v>8.5699999999999995E-3</v>
      </c>
      <c r="V68">
        <v>1.9000000000000001E-4</v>
      </c>
      <c r="W68" s="29">
        <v>1526</v>
      </c>
      <c r="X68" s="26">
        <v>5.9</v>
      </c>
      <c r="Y68" s="30">
        <f t="shared" ref="Y68:Y131" si="13">SQRT((X68^2)+(W68*0.025)^2)</f>
        <v>38.603529631369199</v>
      </c>
      <c r="Z68" s="26">
        <v>1518.2</v>
      </c>
      <c r="AA68" s="26">
        <v>9.6999999999999993</v>
      </c>
      <c r="AB68" s="26">
        <f t="shared" ref="AB68:AB131" si="14">SQRT((AA68^2)+(Z68*0.025)^2)</f>
        <v>39.174890235966203</v>
      </c>
      <c r="AC68" s="29">
        <v>1515</v>
      </c>
      <c r="AD68" s="26">
        <v>11</v>
      </c>
      <c r="AE68" s="26">
        <f t="shared" ref="AE68:AE131" si="15">SQRT((AD68^2)+(AC68*0.025)^2)</f>
        <v>39.44002567189834</v>
      </c>
      <c r="AF68" s="14" t="s">
        <v>187</v>
      </c>
      <c r="AG68">
        <v>427234.5</v>
      </c>
      <c r="AH68">
        <v>94600</v>
      </c>
      <c r="AI68">
        <v>5600</v>
      </c>
      <c r="AJ68">
        <v>200000</v>
      </c>
      <c r="AK68">
        <v>11000</v>
      </c>
      <c r="AL68">
        <v>19400</v>
      </c>
      <c r="AM68">
        <v>1400</v>
      </c>
      <c r="AN68">
        <v>78200</v>
      </c>
      <c r="AO68">
        <v>6200</v>
      </c>
      <c r="AP68">
        <v>14100</v>
      </c>
      <c r="AQ68">
        <v>1200</v>
      </c>
      <c r="AR68">
        <v>74.3</v>
      </c>
      <c r="AS68">
        <v>5.6</v>
      </c>
      <c r="AT68">
        <v>13500</v>
      </c>
      <c r="AU68">
        <v>1100</v>
      </c>
      <c r="AV68">
        <v>800</v>
      </c>
      <c r="AW68">
        <v>70</v>
      </c>
      <c r="AX68">
        <v>3660</v>
      </c>
      <c r="AY68">
        <v>350</v>
      </c>
      <c r="AZ68">
        <v>667</v>
      </c>
      <c r="BA68">
        <v>66</v>
      </c>
      <c r="BB68">
        <v>1460</v>
      </c>
      <c r="BC68">
        <v>140</v>
      </c>
      <c r="BD68">
        <v>131</v>
      </c>
      <c r="BE68">
        <v>13</v>
      </c>
      <c r="BF68">
        <v>593</v>
      </c>
      <c r="BG68">
        <v>63</v>
      </c>
      <c r="BH68">
        <v>49.2</v>
      </c>
      <c r="BI68">
        <v>4.7</v>
      </c>
      <c r="BJ68">
        <v>89</v>
      </c>
    </row>
    <row r="69" spans="1:62" x14ac:dyDescent="0.3">
      <c r="A69" t="s">
        <v>188</v>
      </c>
      <c r="B69" s="14">
        <v>120</v>
      </c>
      <c r="C69" s="9">
        <v>7.083333333333333</v>
      </c>
      <c r="D69">
        <v>1.2600000000000001E-3</v>
      </c>
      <c r="E69" s="24">
        <f t="shared" si="8"/>
        <v>0.5714285714285714</v>
      </c>
      <c r="F69">
        <v>7.2000000000000005E-4</v>
      </c>
      <c r="G69" s="16">
        <v>1.25</v>
      </c>
      <c r="H69" s="19">
        <f t="shared" si="9"/>
        <v>0.3</v>
      </c>
      <c r="I69" s="17">
        <v>0.375</v>
      </c>
      <c r="J69" s="17">
        <v>0.3</v>
      </c>
      <c r="K69" s="23">
        <f t="shared" si="10"/>
        <v>0.43333333333333335</v>
      </c>
      <c r="L69" s="18">
        <v>0.13</v>
      </c>
      <c r="M69">
        <v>40</v>
      </c>
      <c r="N69" s="25">
        <f t="shared" si="11"/>
        <v>0.42499999999999999</v>
      </c>
      <c r="O69">
        <v>17</v>
      </c>
      <c r="P69">
        <v>0.8</v>
      </c>
      <c r="Q69" s="25">
        <f t="shared" si="12"/>
        <v>0.3</v>
      </c>
      <c r="R69">
        <v>0.24</v>
      </c>
      <c r="S69" s="11">
        <v>0.67230999999999996</v>
      </c>
      <c r="T69">
        <v>-0.19470000000000001</v>
      </c>
      <c r="U69">
        <v>1.0800000000000001E-2</v>
      </c>
      <c r="V69">
        <v>1.4E-3</v>
      </c>
      <c r="W69" s="29">
        <v>3270</v>
      </c>
      <c r="X69" s="26">
        <v>680</v>
      </c>
      <c r="Y69" s="30">
        <f t="shared" si="13"/>
        <v>684.89638814933164</v>
      </c>
      <c r="Z69" s="26">
        <v>3370</v>
      </c>
      <c r="AA69" s="26">
        <v>570</v>
      </c>
      <c r="AB69" s="26">
        <f t="shared" si="14"/>
        <v>576.19273034289495</v>
      </c>
      <c r="AC69" s="29">
        <v>3640</v>
      </c>
      <c r="AD69" s="26">
        <v>840</v>
      </c>
      <c r="AE69" s="26">
        <f t="shared" si="15"/>
        <v>844.91478860296911</v>
      </c>
      <c r="AF69" s="14" t="s">
        <v>189</v>
      </c>
      <c r="AG69">
        <v>8247.67</v>
      </c>
      <c r="AH69">
        <v>1900</v>
      </c>
      <c r="AI69">
        <v>1400</v>
      </c>
      <c r="AJ69">
        <v>4000</v>
      </c>
      <c r="AK69">
        <v>2900</v>
      </c>
      <c r="AL69">
        <v>470</v>
      </c>
      <c r="AM69">
        <v>340</v>
      </c>
      <c r="AN69">
        <v>1400</v>
      </c>
      <c r="AO69">
        <v>1100</v>
      </c>
      <c r="AP69">
        <v>180</v>
      </c>
      <c r="AQ69">
        <v>150</v>
      </c>
      <c r="AR69">
        <v>2.9</v>
      </c>
      <c r="AS69">
        <v>2.1</v>
      </c>
      <c r="AT69">
        <v>210</v>
      </c>
      <c r="AU69">
        <v>160</v>
      </c>
      <c r="AV69">
        <v>15</v>
      </c>
      <c r="AW69">
        <v>11</v>
      </c>
      <c r="AX69">
        <v>49</v>
      </c>
      <c r="AY69">
        <v>40</v>
      </c>
      <c r="AZ69">
        <v>7</v>
      </c>
      <c r="BA69">
        <v>5.6</v>
      </c>
      <c r="BB69">
        <v>9.1999999999999993</v>
      </c>
      <c r="BC69">
        <v>7.3</v>
      </c>
      <c r="BD69">
        <v>0.81</v>
      </c>
      <c r="BE69">
        <v>0.87</v>
      </c>
      <c r="BF69">
        <v>3.5</v>
      </c>
      <c r="BG69">
        <v>3.3</v>
      </c>
      <c r="BH69">
        <v>0.26</v>
      </c>
      <c r="BI69">
        <v>0.17</v>
      </c>
      <c r="BJ69">
        <v>90</v>
      </c>
    </row>
    <row r="70" spans="1:62" x14ac:dyDescent="0.3">
      <c r="A70" t="s">
        <v>190</v>
      </c>
      <c r="B70" s="14">
        <v>12600</v>
      </c>
      <c r="C70" s="9">
        <v>7.7063492063492065</v>
      </c>
      <c r="D70">
        <v>0.6</v>
      </c>
      <c r="E70" s="24">
        <f t="shared" si="8"/>
        <v>0.63333333333333341</v>
      </c>
      <c r="F70">
        <v>0.38</v>
      </c>
      <c r="G70" s="16">
        <v>3.6589830000000001</v>
      </c>
      <c r="H70" s="19">
        <f t="shared" si="9"/>
        <v>8.7815576076740436E-3</v>
      </c>
      <c r="I70" s="17">
        <v>3.2131569999999998E-2</v>
      </c>
      <c r="J70" s="17">
        <v>9.6049999999999996E-2</v>
      </c>
      <c r="K70" s="23">
        <f t="shared" si="10"/>
        <v>2.3945861530452889E-3</v>
      </c>
      <c r="L70" s="18">
        <v>2.3000000000000001E-4</v>
      </c>
      <c r="M70">
        <v>3.6120000000000001</v>
      </c>
      <c r="N70" s="25">
        <f t="shared" si="11"/>
        <v>9.4130675526024367E-3</v>
      </c>
      <c r="O70">
        <v>3.4000000000000002E-2</v>
      </c>
      <c r="P70">
        <v>0.27329999999999999</v>
      </c>
      <c r="Q70" s="25">
        <f t="shared" si="12"/>
        <v>8.7815587266739849E-3</v>
      </c>
      <c r="R70">
        <v>2.3999999999999998E-3</v>
      </c>
      <c r="S70" s="11">
        <v>-0.43439</v>
      </c>
      <c r="T70">
        <v>0.39759</v>
      </c>
      <c r="U70">
        <v>7.8899999999999994E-3</v>
      </c>
      <c r="V70">
        <v>4.6999999999999999E-4</v>
      </c>
      <c r="W70" s="29">
        <v>1547.9</v>
      </c>
      <c r="X70" s="26">
        <v>4.4000000000000004</v>
      </c>
      <c r="Y70" s="30">
        <f t="shared" si="13"/>
        <v>38.946842057476246</v>
      </c>
      <c r="Z70" s="26">
        <v>1552</v>
      </c>
      <c r="AA70" s="26">
        <v>7.5</v>
      </c>
      <c r="AB70" s="26">
        <f t="shared" si="14"/>
        <v>39.518223644288469</v>
      </c>
      <c r="AC70" s="29">
        <v>1558</v>
      </c>
      <c r="AD70" s="26">
        <v>12</v>
      </c>
      <c r="AE70" s="26">
        <f t="shared" si="15"/>
        <v>40.756625228298773</v>
      </c>
      <c r="AF70" s="14" t="s">
        <v>191</v>
      </c>
      <c r="AG70">
        <v>402893.10000000003</v>
      </c>
      <c r="AH70">
        <v>82700</v>
      </c>
      <c r="AI70">
        <v>5900</v>
      </c>
      <c r="AJ70">
        <v>189000</v>
      </c>
      <c r="AK70">
        <v>13000</v>
      </c>
      <c r="AL70">
        <v>18300</v>
      </c>
      <c r="AM70">
        <v>1000</v>
      </c>
      <c r="AN70">
        <v>77000</v>
      </c>
      <c r="AO70">
        <v>4900</v>
      </c>
      <c r="AP70">
        <v>13830</v>
      </c>
      <c r="AQ70">
        <v>960</v>
      </c>
      <c r="AR70">
        <v>51</v>
      </c>
      <c r="AS70">
        <v>6.3</v>
      </c>
      <c r="AT70">
        <v>13790</v>
      </c>
      <c r="AU70">
        <v>950</v>
      </c>
      <c r="AV70">
        <v>835</v>
      </c>
      <c r="AW70">
        <v>60</v>
      </c>
      <c r="AX70">
        <v>4000</v>
      </c>
      <c r="AY70">
        <v>270</v>
      </c>
      <c r="AZ70">
        <v>740</v>
      </c>
      <c r="BA70">
        <v>41</v>
      </c>
      <c r="BB70">
        <v>1668</v>
      </c>
      <c r="BC70">
        <v>90</v>
      </c>
      <c r="BD70">
        <v>157.4</v>
      </c>
      <c r="BE70">
        <v>9.6</v>
      </c>
      <c r="BF70">
        <v>758</v>
      </c>
      <c r="BG70">
        <v>44</v>
      </c>
      <c r="BH70">
        <v>63.7</v>
      </c>
      <c r="BI70">
        <v>4.0999999999999996</v>
      </c>
      <c r="BJ70">
        <v>91</v>
      </c>
    </row>
    <row r="71" spans="1:62" x14ac:dyDescent="0.3">
      <c r="A71" t="s">
        <v>192</v>
      </c>
      <c r="B71" s="14">
        <v>1370</v>
      </c>
      <c r="C71" s="9">
        <v>5.7664233576642339</v>
      </c>
      <c r="D71">
        <v>5.4999999999999997E-3</v>
      </c>
      <c r="E71" s="24">
        <f t="shared" si="8"/>
        <v>0.54545454545454553</v>
      </c>
      <c r="F71">
        <v>3.0000000000000001E-3</v>
      </c>
      <c r="G71" s="16">
        <v>1.612903</v>
      </c>
      <c r="H71" s="19">
        <f t="shared" si="9"/>
        <v>0.29032260464516468</v>
      </c>
      <c r="I71" s="17">
        <v>0.46826220000000002</v>
      </c>
      <c r="J71" s="17">
        <v>0.13</v>
      </c>
      <c r="K71" s="23">
        <f t="shared" si="10"/>
        <v>0.15384615384615385</v>
      </c>
      <c r="L71" s="18">
        <v>0.02</v>
      </c>
      <c r="M71">
        <v>13.5</v>
      </c>
      <c r="N71" s="25">
        <f t="shared" si="11"/>
        <v>0.42962962962962964</v>
      </c>
      <c r="O71">
        <v>5.8</v>
      </c>
      <c r="P71">
        <v>0.62</v>
      </c>
      <c r="Q71" s="25">
        <f t="shared" si="12"/>
        <v>0.29032258064516125</v>
      </c>
      <c r="R71">
        <v>0.18</v>
      </c>
      <c r="S71" s="11">
        <v>0.89920999999999995</v>
      </c>
      <c r="T71">
        <v>-0.64066000000000001</v>
      </c>
      <c r="U71">
        <v>9.1500000000000001E-3</v>
      </c>
      <c r="V71">
        <v>5.1999999999999995E-4</v>
      </c>
      <c r="W71" s="29">
        <v>2030</v>
      </c>
      <c r="X71" s="26">
        <v>240</v>
      </c>
      <c r="Y71" s="30">
        <f t="shared" si="13"/>
        <v>245.30707796555728</v>
      </c>
      <c r="Z71" s="26">
        <v>2450</v>
      </c>
      <c r="AA71" s="26">
        <v>430</v>
      </c>
      <c r="AB71" s="26">
        <f t="shared" si="14"/>
        <v>434.34037631792881</v>
      </c>
      <c r="AC71" s="29">
        <v>2980</v>
      </c>
      <c r="AD71" s="26">
        <v>710</v>
      </c>
      <c r="AE71" s="26">
        <f t="shared" si="15"/>
        <v>713.89792687750537</v>
      </c>
      <c r="AF71" s="14" t="s">
        <v>193</v>
      </c>
      <c r="AG71">
        <v>65836.3</v>
      </c>
      <c r="AH71">
        <v>14800</v>
      </c>
      <c r="AI71">
        <v>9800</v>
      </c>
      <c r="AJ71">
        <v>33000</v>
      </c>
      <c r="AK71">
        <v>22000</v>
      </c>
      <c r="AL71">
        <v>3200</v>
      </c>
      <c r="AM71">
        <v>2100</v>
      </c>
      <c r="AN71">
        <v>9500</v>
      </c>
      <c r="AO71">
        <v>6500</v>
      </c>
      <c r="AP71">
        <v>2300</v>
      </c>
      <c r="AQ71">
        <v>1500</v>
      </c>
      <c r="AR71">
        <v>26</v>
      </c>
      <c r="AS71">
        <v>17</v>
      </c>
      <c r="AT71">
        <v>2100</v>
      </c>
      <c r="AU71">
        <v>1400</v>
      </c>
      <c r="AV71">
        <v>90</v>
      </c>
      <c r="AW71">
        <v>64</v>
      </c>
      <c r="AX71">
        <v>510</v>
      </c>
      <c r="AY71">
        <v>350</v>
      </c>
      <c r="AZ71">
        <v>83</v>
      </c>
      <c r="BA71">
        <v>56</v>
      </c>
      <c r="BB71">
        <v>160</v>
      </c>
      <c r="BC71">
        <v>110</v>
      </c>
      <c r="BD71">
        <v>13.5</v>
      </c>
      <c r="BE71">
        <v>9.5</v>
      </c>
      <c r="BF71">
        <v>48</v>
      </c>
      <c r="BG71">
        <v>34</v>
      </c>
      <c r="BH71">
        <v>5.8</v>
      </c>
      <c r="BI71">
        <v>4.0999999999999996</v>
      </c>
      <c r="BJ71">
        <v>92</v>
      </c>
    </row>
    <row r="72" spans="1:62" x14ac:dyDescent="0.3">
      <c r="A72" t="s">
        <v>194</v>
      </c>
      <c r="B72" s="14">
        <v>13800</v>
      </c>
      <c r="C72" s="9">
        <v>6.2318840579710146</v>
      </c>
      <c r="D72">
        <v>0.29699999999999999</v>
      </c>
      <c r="E72" s="24">
        <f t="shared" si="8"/>
        <v>0.31986531986531991</v>
      </c>
      <c r="F72">
        <v>9.5000000000000001E-2</v>
      </c>
      <c r="G72" s="16">
        <v>3.7202380000000002</v>
      </c>
      <c r="H72" s="19">
        <f t="shared" si="9"/>
        <v>6.6964290994285846E-3</v>
      </c>
      <c r="I72" s="17">
        <v>2.491231E-2</v>
      </c>
      <c r="J72" s="17">
        <v>9.5820000000000002E-2</v>
      </c>
      <c r="K72" s="23">
        <f t="shared" si="10"/>
        <v>1.878522229179712E-3</v>
      </c>
      <c r="L72" s="18">
        <v>1.8000000000000001E-4</v>
      </c>
      <c r="M72">
        <v>3.5369999999999999</v>
      </c>
      <c r="N72" s="25">
        <f t="shared" si="11"/>
        <v>1.1309018942606729E-2</v>
      </c>
      <c r="O72">
        <v>0.04</v>
      </c>
      <c r="P72">
        <v>0.26879999999999998</v>
      </c>
      <c r="Q72" s="25">
        <f t="shared" si="12"/>
        <v>6.6964285714285719E-3</v>
      </c>
      <c r="R72">
        <v>1.8E-3</v>
      </c>
      <c r="S72" s="11">
        <v>0.13611999999999999</v>
      </c>
      <c r="T72">
        <v>0.22791</v>
      </c>
      <c r="U72">
        <v>9.8700000000000003E-3</v>
      </c>
      <c r="V72">
        <v>1.1E-4</v>
      </c>
      <c r="W72" s="29">
        <v>1543.4</v>
      </c>
      <c r="X72" s="26">
        <v>3.6</v>
      </c>
      <c r="Y72" s="30">
        <f t="shared" si="13"/>
        <v>38.752577011084057</v>
      </c>
      <c r="Z72" s="26">
        <v>1535.3</v>
      </c>
      <c r="AA72" s="26">
        <v>9</v>
      </c>
      <c r="AB72" s="26">
        <f t="shared" si="14"/>
        <v>39.423550147722622</v>
      </c>
      <c r="AC72" s="29">
        <v>1534.9</v>
      </c>
      <c r="AD72" s="26">
        <v>9.1</v>
      </c>
      <c r="AE72" s="26">
        <f t="shared" si="15"/>
        <v>39.436769089898831</v>
      </c>
      <c r="AF72" s="14" t="s">
        <v>195</v>
      </c>
      <c r="AG72">
        <v>402633</v>
      </c>
      <c r="AH72">
        <v>81700</v>
      </c>
      <c r="AI72">
        <v>5200</v>
      </c>
      <c r="AJ72">
        <v>190000</v>
      </c>
      <c r="AK72">
        <v>11000</v>
      </c>
      <c r="AL72">
        <v>18900</v>
      </c>
      <c r="AM72">
        <v>1200</v>
      </c>
      <c r="AN72">
        <v>76400</v>
      </c>
      <c r="AO72">
        <v>6000</v>
      </c>
      <c r="AP72">
        <v>13700</v>
      </c>
      <c r="AQ72">
        <v>1000</v>
      </c>
      <c r="AR72">
        <v>49.6</v>
      </c>
      <c r="AS72">
        <v>4</v>
      </c>
      <c r="AT72">
        <v>13600</v>
      </c>
      <c r="AU72">
        <v>1100</v>
      </c>
      <c r="AV72">
        <v>848</v>
      </c>
      <c r="AW72">
        <v>68</v>
      </c>
      <c r="AX72">
        <v>4000</v>
      </c>
      <c r="AY72">
        <v>330</v>
      </c>
      <c r="AZ72">
        <v>753</v>
      </c>
      <c r="BA72">
        <v>64</v>
      </c>
      <c r="BB72">
        <v>1720</v>
      </c>
      <c r="BC72">
        <v>160</v>
      </c>
      <c r="BD72">
        <v>164</v>
      </c>
      <c r="BE72">
        <v>16</v>
      </c>
      <c r="BF72">
        <v>736</v>
      </c>
      <c r="BG72">
        <v>77</v>
      </c>
      <c r="BH72">
        <v>62.4</v>
      </c>
      <c r="BI72">
        <v>6.2</v>
      </c>
      <c r="BJ72">
        <v>93</v>
      </c>
    </row>
    <row r="73" spans="1:62" x14ac:dyDescent="0.3">
      <c r="A73" t="s">
        <v>196</v>
      </c>
      <c r="B73" s="14">
        <v>12870</v>
      </c>
      <c r="C73" s="9">
        <v>6.9541569541569546</v>
      </c>
      <c r="D73">
        <v>-0.42</v>
      </c>
      <c r="E73" s="24">
        <f t="shared" si="8"/>
        <v>-1.5</v>
      </c>
      <c r="F73">
        <v>0.63</v>
      </c>
      <c r="G73" s="16">
        <v>3.7453180000000001</v>
      </c>
      <c r="H73" s="19">
        <f t="shared" si="9"/>
        <v>5.2434452828838563E-3</v>
      </c>
      <c r="I73" s="17">
        <v>1.9638369999999999E-2</v>
      </c>
      <c r="J73" s="17">
        <v>9.5549999999999996E-2</v>
      </c>
      <c r="K73" s="23">
        <f t="shared" si="10"/>
        <v>2.3024594453165885E-3</v>
      </c>
      <c r="L73" s="18">
        <v>2.2000000000000001E-4</v>
      </c>
      <c r="M73">
        <v>3.5059999999999998</v>
      </c>
      <c r="N73" s="25">
        <f t="shared" si="11"/>
        <v>1.340559041642898E-2</v>
      </c>
      <c r="O73">
        <v>4.7E-2</v>
      </c>
      <c r="P73">
        <v>0.26700000000000002</v>
      </c>
      <c r="Q73" s="25">
        <f t="shared" si="12"/>
        <v>5.2434456928838946E-3</v>
      </c>
      <c r="R73">
        <v>1.4E-3</v>
      </c>
      <c r="S73" s="11">
        <v>0.12474</v>
      </c>
      <c r="T73">
        <v>0.10988000000000001</v>
      </c>
      <c r="U73">
        <v>8.6660000000000001E-3</v>
      </c>
      <c r="V73">
        <v>6.9999999999999994E-5</v>
      </c>
      <c r="W73" s="29">
        <v>1538.1</v>
      </c>
      <c r="X73" s="26">
        <v>4.4000000000000004</v>
      </c>
      <c r="Y73" s="30">
        <f t="shared" si="13"/>
        <v>38.703420472227002</v>
      </c>
      <c r="Z73" s="26">
        <v>1528</v>
      </c>
      <c r="AA73" s="26">
        <v>11</v>
      </c>
      <c r="AB73" s="26">
        <f t="shared" si="14"/>
        <v>39.75223264170203</v>
      </c>
      <c r="AC73" s="29">
        <v>1525.5</v>
      </c>
      <c r="AD73" s="26">
        <v>7.2</v>
      </c>
      <c r="AE73" s="26">
        <f t="shared" si="15"/>
        <v>38.811195630255966</v>
      </c>
      <c r="AF73" s="14" t="s">
        <v>197</v>
      </c>
      <c r="AG73">
        <v>400805.6</v>
      </c>
      <c r="AH73">
        <v>84000</v>
      </c>
      <c r="AI73">
        <v>5700</v>
      </c>
      <c r="AJ73">
        <v>188000</v>
      </c>
      <c r="AK73">
        <v>11000</v>
      </c>
      <c r="AL73">
        <v>18700</v>
      </c>
      <c r="AM73">
        <v>1300</v>
      </c>
      <c r="AN73">
        <v>75300</v>
      </c>
      <c r="AO73">
        <v>4900</v>
      </c>
      <c r="AP73">
        <v>13330</v>
      </c>
      <c r="AQ73">
        <v>930</v>
      </c>
      <c r="AR73">
        <v>47.1</v>
      </c>
      <c r="AS73">
        <v>3.9</v>
      </c>
      <c r="AT73">
        <v>13480</v>
      </c>
      <c r="AU73">
        <v>920</v>
      </c>
      <c r="AV73">
        <v>809</v>
      </c>
      <c r="AW73">
        <v>50</v>
      </c>
      <c r="AX73">
        <v>3850</v>
      </c>
      <c r="AY73">
        <v>260</v>
      </c>
      <c r="AZ73">
        <v>720</v>
      </c>
      <c r="BA73">
        <v>43</v>
      </c>
      <c r="BB73">
        <v>1639</v>
      </c>
      <c r="BC73">
        <v>98</v>
      </c>
      <c r="BD73">
        <v>157.5</v>
      </c>
      <c r="BE73">
        <v>9.9</v>
      </c>
      <c r="BF73">
        <v>713</v>
      </c>
      <c r="BG73">
        <v>50</v>
      </c>
      <c r="BH73">
        <v>60</v>
      </c>
      <c r="BI73">
        <v>4.9000000000000004</v>
      </c>
      <c r="BJ73">
        <v>94</v>
      </c>
    </row>
    <row r="74" spans="1:62" x14ac:dyDescent="0.3">
      <c r="A74" t="s">
        <v>198</v>
      </c>
      <c r="B74" s="14">
        <v>1530</v>
      </c>
      <c r="C74" s="9">
        <v>6.7973856209150325</v>
      </c>
      <c r="D74">
        <v>8.0999999999999996E-3</v>
      </c>
      <c r="E74" s="24">
        <f t="shared" si="8"/>
        <v>0.27160493827160498</v>
      </c>
      <c r="F74">
        <v>2.2000000000000001E-3</v>
      </c>
      <c r="G74" s="16">
        <v>2.2222219999999999</v>
      </c>
      <c r="H74" s="19">
        <f t="shared" si="9"/>
        <v>0.2666666966666697</v>
      </c>
      <c r="I74" s="17">
        <v>0.59259260000000002</v>
      </c>
      <c r="J74" s="17">
        <v>0.1099</v>
      </c>
      <c r="K74" s="23">
        <f t="shared" si="10"/>
        <v>4.4585987261146494E-2</v>
      </c>
      <c r="L74" s="18">
        <v>4.8999999999999998E-3</v>
      </c>
      <c r="M74">
        <v>7.3</v>
      </c>
      <c r="N74" s="25">
        <f t="shared" si="11"/>
        <v>0.32876712328767121</v>
      </c>
      <c r="O74">
        <v>2.4</v>
      </c>
      <c r="P74">
        <v>0.45</v>
      </c>
      <c r="Q74" s="25">
        <f t="shared" si="12"/>
        <v>0.26666666666666666</v>
      </c>
      <c r="R74">
        <v>0.12</v>
      </c>
      <c r="S74" s="11">
        <v>0.98865000000000003</v>
      </c>
      <c r="T74">
        <v>-0.84631000000000001</v>
      </c>
      <c r="U74">
        <v>8.8020000000000008E-3</v>
      </c>
      <c r="V74">
        <v>4.6999999999999997E-5</v>
      </c>
      <c r="W74" s="29">
        <v>1791</v>
      </c>
      <c r="X74" s="26">
        <v>76</v>
      </c>
      <c r="Y74" s="30">
        <f t="shared" si="13"/>
        <v>88.208846636831169</v>
      </c>
      <c r="Z74" s="26">
        <v>2030</v>
      </c>
      <c r="AA74" s="26">
        <v>260</v>
      </c>
      <c r="AB74" s="26">
        <f t="shared" si="14"/>
        <v>264.90670527564981</v>
      </c>
      <c r="AC74" s="29">
        <v>2330</v>
      </c>
      <c r="AD74" s="26">
        <v>490</v>
      </c>
      <c r="AE74" s="26">
        <f t="shared" si="15"/>
        <v>493.45016212379545</v>
      </c>
      <c r="AF74" s="14" t="s">
        <v>199</v>
      </c>
      <c r="AG74">
        <v>49627.9</v>
      </c>
      <c r="AH74">
        <v>9900</v>
      </c>
      <c r="AI74">
        <v>3700</v>
      </c>
      <c r="AJ74">
        <v>23700</v>
      </c>
      <c r="AK74">
        <v>8900</v>
      </c>
      <c r="AL74">
        <v>2510</v>
      </c>
      <c r="AM74">
        <v>920</v>
      </c>
      <c r="AN74">
        <v>9000</v>
      </c>
      <c r="AO74">
        <v>3500</v>
      </c>
      <c r="AP74">
        <v>1780</v>
      </c>
      <c r="AQ74">
        <v>680</v>
      </c>
      <c r="AR74">
        <v>9.4</v>
      </c>
      <c r="AS74">
        <v>3.2</v>
      </c>
      <c r="AT74">
        <v>1750</v>
      </c>
      <c r="AU74">
        <v>660</v>
      </c>
      <c r="AV74">
        <v>107</v>
      </c>
      <c r="AW74">
        <v>43</v>
      </c>
      <c r="AX74">
        <v>500</v>
      </c>
      <c r="AY74">
        <v>200</v>
      </c>
      <c r="AZ74">
        <v>84</v>
      </c>
      <c r="BA74">
        <v>35</v>
      </c>
      <c r="BB74">
        <v>192</v>
      </c>
      <c r="BC74">
        <v>79</v>
      </c>
      <c r="BD74">
        <v>19.2</v>
      </c>
      <c r="BE74">
        <v>7.6</v>
      </c>
      <c r="BF74">
        <v>69</v>
      </c>
      <c r="BG74">
        <v>30</v>
      </c>
      <c r="BH74">
        <v>7.3</v>
      </c>
      <c r="BI74">
        <v>3.3</v>
      </c>
      <c r="BJ74">
        <v>95</v>
      </c>
    </row>
    <row r="75" spans="1:62" x14ac:dyDescent="0.3">
      <c r="A75" t="s">
        <v>200</v>
      </c>
      <c r="B75" s="14">
        <v>6300</v>
      </c>
      <c r="C75" s="9">
        <v>6.8253968253968251</v>
      </c>
      <c r="D75">
        <v>4.2000000000000003E-2</v>
      </c>
      <c r="E75" s="24">
        <f t="shared" si="8"/>
        <v>0.3571428571428571</v>
      </c>
      <c r="F75">
        <v>1.4999999999999999E-2</v>
      </c>
      <c r="G75" s="16">
        <v>3.389831</v>
      </c>
      <c r="H75" s="19">
        <f t="shared" si="9"/>
        <v>6.4406780161016877E-2</v>
      </c>
      <c r="I75" s="17">
        <v>0.2183281</v>
      </c>
      <c r="J75" s="17">
        <v>9.8599999999999993E-2</v>
      </c>
      <c r="K75" s="23">
        <f t="shared" si="10"/>
        <v>1.8255578093306288E-2</v>
      </c>
      <c r="L75" s="18">
        <v>1.8E-3</v>
      </c>
      <c r="M75">
        <v>3.98</v>
      </c>
      <c r="N75" s="25">
        <f t="shared" si="11"/>
        <v>8.7939698492462304E-2</v>
      </c>
      <c r="O75">
        <v>0.35</v>
      </c>
      <c r="P75">
        <v>0.29499999999999998</v>
      </c>
      <c r="Q75" s="25">
        <f t="shared" si="12"/>
        <v>6.4406779661016947E-2</v>
      </c>
      <c r="R75">
        <v>1.9E-2</v>
      </c>
      <c r="S75" s="11">
        <v>0.99053999999999998</v>
      </c>
      <c r="T75">
        <v>-0.87702000000000002</v>
      </c>
      <c r="U75">
        <v>8.7209999999999996E-3</v>
      </c>
      <c r="V75">
        <v>2.0000000000000002E-5</v>
      </c>
      <c r="W75" s="29">
        <v>1596</v>
      </c>
      <c r="X75" s="26">
        <v>34</v>
      </c>
      <c r="Y75" s="30">
        <f t="shared" si="13"/>
        <v>52.421465069187072</v>
      </c>
      <c r="Z75" s="26">
        <v>1623</v>
      </c>
      <c r="AA75" s="26">
        <v>68</v>
      </c>
      <c r="AB75" s="26">
        <f t="shared" si="14"/>
        <v>79.18541927021667</v>
      </c>
      <c r="AC75" s="29">
        <v>1663</v>
      </c>
      <c r="AD75" s="26">
        <v>93</v>
      </c>
      <c r="AE75" s="26">
        <f t="shared" si="15"/>
        <v>101.86992011874752</v>
      </c>
      <c r="AF75" s="14" t="s">
        <v>201</v>
      </c>
      <c r="AG75">
        <v>203422.2</v>
      </c>
      <c r="AH75">
        <v>43000</v>
      </c>
      <c r="AI75">
        <v>13000</v>
      </c>
      <c r="AJ75">
        <v>95000</v>
      </c>
      <c r="AK75">
        <v>30000</v>
      </c>
      <c r="AL75">
        <v>9500</v>
      </c>
      <c r="AM75">
        <v>2900</v>
      </c>
      <c r="AN75">
        <v>38000</v>
      </c>
      <c r="AO75">
        <v>12000</v>
      </c>
      <c r="AP75">
        <v>7000</v>
      </c>
      <c r="AQ75">
        <v>2300</v>
      </c>
      <c r="AR75">
        <v>26.7</v>
      </c>
      <c r="AS75">
        <v>8.3000000000000007</v>
      </c>
      <c r="AT75">
        <v>6900</v>
      </c>
      <c r="AU75">
        <v>2200</v>
      </c>
      <c r="AV75">
        <v>420</v>
      </c>
      <c r="AW75">
        <v>130</v>
      </c>
      <c r="AX75">
        <v>1960</v>
      </c>
      <c r="AY75">
        <v>630</v>
      </c>
      <c r="AZ75">
        <v>370</v>
      </c>
      <c r="BA75">
        <v>120</v>
      </c>
      <c r="BB75">
        <v>790</v>
      </c>
      <c r="BC75">
        <v>260</v>
      </c>
      <c r="BD75">
        <v>76</v>
      </c>
      <c r="BE75">
        <v>25</v>
      </c>
      <c r="BF75">
        <v>350</v>
      </c>
      <c r="BG75">
        <v>120</v>
      </c>
      <c r="BH75">
        <v>29.5</v>
      </c>
      <c r="BI75">
        <v>9.6</v>
      </c>
      <c r="BJ75">
        <v>96</v>
      </c>
    </row>
    <row r="76" spans="1:62" x14ac:dyDescent="0.3">
      <c r="A76" t="s">
        <v>202</v>
      </c>
      <c r="B76" s="14">
        <v>15510</v>
      </c>
      <c r="C76" s="9">
        <v>6.0606060606060606</v>
      </c>
      <c r="D76">
        <v>0.35</v>
      </c>
      <c r="E76" s="24">
        <f t="shared" si="8"/>
        <v>0.19428571428571431</v>
      </c>
      <c r="F76">
        <v>6.8000000000000005E-2</v>
      </c>
      <c r="G76" s="16">
        <v>3.6982249999999999</v>
      </c>
      <c r="H76" s="19">
        <f t="shared" si="9"/>
        <v>5.1775135368994588E-3</v>
      </c>
      <c r="I76" s="17">
        <v>1.9147609999999999E-2</v>
      </c>
      <c r="J76" s="17">
        <v>9.6570000000000003E-2</v>
      </c>
      <c r="K76" s="23">
        <f t="shared" si="10"/>
        <v>2.3816920368644507E-3</v>
      </c>
      <c r="L76" s="18">
        <v>2.3000000000000001E-4</v>
      </c>
      <c r="M76">
        <v>3.581</v>
      </c>
      <c r="N76" s="25">
        <f t="shared" si="11"/>
        <v>8.6567997765987156E-3</v>
      </c>
      <c r="O76">
        <v>3.1E-2</v>
      </c>
      <c r="P76">
        <v>0.27039999999999997</v>
      </c>
      <c r="Q76" s="25">
        <f t="shared" si="12"/>
        <v>5.1775147928994087E-3</v>
      </c>
      <c r="R76">
        <v>1.4E-3</v>
      </c>
      <c r="S76" s="11">
        <v>-0.58728000000000002</v>
      </c>
      <c r="T76">
        <v>-9.9923999999999999E-2</v>
      </c>
      <c r="U76">
        <v>1.0329E-2</v>
      </c>
      <c r="V76">
        <v>5.3999999999999998E-5</v>
      </c>
      <c r="W76" s="29">
        <v>1558.1</v>
      </c>
      <c r="X76" s="26">
        <v>4.4000000000000004</v>
      </c>
      <c r="Y76" s="30">
        <f t="shared" si="13"/>
        <v>39.20022010461166</v>
      </c>
      <c r="Z76" s="26">
        <v>1545.4</v>
      </c>
      <c r="AA76" s="26">
        <v>7</v>
      </c>
      <c r="AB76" s="26">
        <f t="shared" si="14"/>
        <v>39.264019470757198</v>
      </c>
      <c r="AC76" s="29">
        <v>1543</v>
      </c>
      <c r="AD76" s="26">
        <v>7</v>
      </c>
      <c r="AE76" s="26">
        <f t="shared" si="15"/>
        <v>39.204982145130487</v>
      </c>
      <c r="AF76" s="14" t="s">
        <v>203</v>
      </c>
      <c r="AG76">
        <v>404039</v>
      </c>
      <c r="AH76">
        <v>85900</v>
      </c>
      <c r="AI76">
        <v>5800</v>
      </c>
      <c r="AJ76">
        <v>188000</v>
      </c>
      <c r="AK76">
        <v>10000</v>
      </c>
      <c r="AL76">
        <v>18800</v>
      </c>
      <c r="AM76">
        <v>1100</v>
      </c>
      <c r="AN76">
        <v>76200</v>
      </c>
      <c r="AO76">
        <v>4900</v>
      </c>
      <c r="AP76">
        <v>13800</v>
      </c>
      <c r="AQ76">
        <v>1000</v>
      </c>
      <c r="AR76">
        <v>58.1</v>
      </c>
      <c r="AS76">
        <v>5.7</v>
      </c>
      <c r="AT76">
        <v>13480</v>
      </c>
      <c r="AU76">
        <v>880</v>
      </c>
      <c r="AV76">
        <v>812</v>
      </c>
      <c r="AW76">
        <v>53</v>
      </c>
      <c r="AX76">
        <v>3790</v>
      </c>
      <c r="AY76">
        <v>230</v>
      </c>
      <c r="AZ76">
        <v>687</v>
      </c>
      <c r="BA76">
        <v>45</v>
      </c>
      <c r="BB76">
        <v>1552</v>
      </c>
      <c r="BC76">
        <v>94</v>
      </c>
      <c r="BD76">
        <v>152</v>
      </c>
      <c r="BE76">
        <v>11</v>
      </c>
      <c r="BF76">
        <v>746</v>
      </c>
      <c r="BG76">
        <v>48</v>
      </c>
      <c r="BH76">
        <v>61.9</v>
      </c>
      <c r="BI76">
        <v>4.2</v>
      </c>
      <c r="BJ76">
        <v>97</v>
      </c>
    </row>
    <row r="77" spans="1:62" x14ac:dyDescent="0.3">
      <c r="A77" t="s">
        <v>204</v>
      </c>
      <c r="B77" s="14">
        <v>14000</v>
      </c>
      <c r="C77" s="9">
        <v>6.4714285714285715</v>
      </c>
      <c r="D77">
        <v>7.5600000000000001E-2</v>
      </c>
      <c r="E77" s="24">
        <f t="shared" si="8"/>
        <v>6.6137566137566134E-2</v>
      </c>
      <c r="F77">
        <v>5.0000000000000001E-3</v>
      </c>
      <c r="G77" s="16">
        <v>3.7243949999999999</v>
      </c>
      <c r="H77" s="19">
        <f t="shared" si="9"/>
        <v>5.5865905737710417E-3</v>
      </c>
      <c r="I77" s="17">
        <v>2.0806669999999999E-2</v>
      </c>
      <c r="J77" s="17">
        <v>9.7739999999999994E-2</v>
      </c>
      <c r="K77" s="23">
        <f t="shared" si="10"/>
        <v>1.6369961121342339E-3</v>
      </c>
      <c r="L77" s="18">
        <v>1.6000000000000001E-4</v>
      </c>
      <c r="M77">
        <v>3.641</v>
      </c>
      <c r="N77" s="25">
        <f t="shared" si="11"/>
        <v>1.9500137324910738E-2</v>
      </c>
      <c r="O77">
        <v>7.0999999999999994E-2</v>
      </c>
      <c r="P77">
        <v>0.26850000000000002</v>
      </c>
      <c r="Q77" s="25">
        <f t="shared" si="12"/>
        <v>5.5865921787709499E-3</v>
      </c>
      <c r="R77">
        <v>1.5E-3</v>
      </c>
      <c r="S77" s="11">
        <v>0.86202999999999996</v>
      </c>
      <c r="T77">
        <v>0.55491999999999997</v>
      </c>
      <c r="U77">
        <v>9.7999999999999997E-3</v>
      </c>
      <c r="V77">
        <v>5.1E-5</v>
      </c>
      <c r="W77" s="29">
        <v>1580.5</v>
      </c>
      <c r="X77" s="26">
        <v>3.1</v>
      </c>
      <c r="Y77" s="30">
        <f t="shared" si="13"/>
        <v>39.633920525857647</v>
      </c>
      <c r="Z77" s="26">
        <v>1558</v>
      </c>
      <c r="AA77" s="26">
        <v>16</v>
      </c>
      <c r="AB77" s="26">
        <f t="shared" si="14"/>
        <v>42.108223662367905</v>
      </c>
      <c r="AC77" s="29">
        <v>1533.4</v>
      </c>
      <c r="AD77" s="26">
        <v>7.8</v>
      </c>
      <c r="AE77" s="26">
        <f t="shared" si="15"/>
        <v>39.120483445376799</v>
      </c>
      <c r="AF77" s="14" t="s">
        <v>205</v>
      </c>
      <c r="AG77">
        <v>398312.4</v>
      </c>
      <c r="AH77">
        <v>84500</v>
      </c>
      <c r="AI77">
        <v>5200</v>
      </c>
      <c r="AJ77">
        <v>188000</v>
      </c>
      <c r="AK77">
        <v>12000</v>
      </c>
      <c r="AL77">
        <v>18600</v>
      </c>
      <c r="AM77">
        <v>1100</v>
      </c>
      <c r="AN77">
        <v>73100</v>
      </c>
      <c r="AO77">
        <v>4700</v>
      </c>
      <c r="AP77">
        <v>13690</v>
      </c>
      <c r="AQ77">
        <v>920</v>
      </c>
      <c r="AR77">
        <v>66.7</v>
      </c>
      <c r="AS77">
        <v>6.5</v>
      </c>
      <c r="AT77">
        <v>13070</v>
      </c>
      <c r="AU77">
        <v>770</v>
      </c>
      <c r="AV77">
        <v>780</v>
      </c>
      <c r="AW77">
        <v>46</v>
      </c>
      <c r="AX77">
        <v>3530</v>
      </c>
      <c r="AY77">
        <v>230</v>
      </c>
      <c r="AZ77">
        <v>653</v>
      </c>
      <c r="BA77">
        <v>43</v>
      </c>
      <c r="BB77">
        <v>1444</v>
      </c>
      <c r="BC77">
        <v>97</v>
      </c>
      <c r="BD77">
        <v>143</v>
      </c>
      <c r="BE77">
        <v>10</v>
      </c>
      <c r="BF77">
        <v>676</v>
      </c>
      <c r="BG77">
        <v>46</v>
      </c>
      <c r="BH77">
        <v>59.7</v>
      </c>
      <c r="BI77">
        <v>5.3</v>
      </c>
      <c r="BJ77">
        <v>98</v>
      </c>
    </row>
    <row r="78" spans="1:62" x14ac:dyDescent="0.3">
      <c r="A78" t="s">
        <v>206</v>
      </c>
      <c r="B78" s="14">
        <v>11640</v>
      </c>
      <c r="C78" s="9">
        <v>7.9725085910652922</v>
      </c>
      <c r="D78">
        <v>0.24</v>
      </c>
      <c r="E78" s="24">
        <f t="shared" si="8"/>
        <v>0.75</v>
      </c>
      <c r="F78">
        <v>0.18</v>
      </c>
      <c r="G78" s="16">
        <v>3.679176</v>
      </c>
      <c r="H78" s="19">
        <f t="shared" si="9"/>
        <v>5.5187628969095249E-3</v>
      </c>
      <c r="I78" s="17">
        <v>2.03045E-2</v>
      </c>
      <c r="J78" s="17">
        <v>9.6159999999999995E-2</v>
      </c>
      <c r="K78" s="23">
        <f t="shared" si="10"/>
        <v>1.9758735440931785E-3</v>
      </c>
      <c r="L78" s="18">
        <v>1.9000000000000001E-4</v>
      </c>
      <c r="M78">
        <v>3.5920000000000001</v>
      </c>
      <c r="N78" s="25">
        <f t="shared" si="11"/>
        <v>8.9086859688195987E-3</v>
      </c>
      <c r="O78">
        <v>3.2000000000000001E-2</v>
      </c>
      <c r="P78">
        <v>0.27179999999999999</v>
      </c>
      <c r="Q78" s="25">
        <f t="shared" si="12"/>
        <v>5.5187637969094927E-3</v>
      </c>
      <c r="R78">
        <v>1.5E-3</v>
      </c>
      <c r="S78" s="11">
        <v>-0.48386000000000001</v>
      </c>
      <c r="T78">
        <v>-1.9641E-4</v>
      </c>
      <c r="U78">
        <v>7.7200000000000003E-3</v>
      </c>
      <c r="V78">
        <v>1.3999999999999999E-4</v>
      </c>
      <c r="W78" s="29">
        <v>1550.1</v>
      </c>
      <c r="X78" s="26">
        <v>3.7</v>
      </c>
      <c r="Y78" s="30">
        <f t="shared" si="13"/>
        <v>38.928733041931892</v>
      </c>
      <c r="Z78" s="26">
        <v>1547.6</v>
      </c>
      <c r="AA78" s="26">
        <v>7.2</v>
      </c>
      <c r="AB78" s="26">
        <f t="shared" si="14"/>
        <v>39.354238653542772</v>
      </c>
      <c r="AC78" s="29">
        <v>1549.7</v>
      </c>
      <c r="AD78" s="26">
        <v>7.4</v>
      </c>
      <c r="AE78" s="26">
        <f t="shared" si="15"/>
        <v>39.44288663688296</v>
      </c>
      <c r="AF78" s="14" t="s">
        <v>207</v>
      </c>
      <c r="AG78">
        <v>409892.5</v>
      </c>
      <c r="AH78">
        <v>84800</v>
      </c>
      <c r="AI78">
        <v>5900</v>
      </c>
      <c r="AJ78">
        <v>194000</v>
      </c>
      <c r="AK78">
        <v>13000</v>
      </c>
      <c r="AL78">
        <v>19100</v>
      </c>
      <c r="AM78">
        <v>1400</v>
      </c>
      <c r="AN78">
        <v>76900</v>
      </c>
      <c r="AO78">
        <v>5300</v>
      </c>
      <c r="AP78">
        <v>13800</v>
      </c>
      <c r="AQ78">
        <v>990</v>
      </c>
      <c r="AR78">
        <v>44.7</v>
      </c>
      <c r="AS78">
        <v>5.4</v>
      </c>
      <c r="AT78">
        <v>13460</v>
      </c>
      <c r="AU78">
        <v>970</v>
      </c>
      <c r="AV78">
        <v>827</v>
      </c>
      <c r="AW78">
        <v>65</v>
      </c>
      <c r="AX78">
        <v>3790</v>
      </c>
      <c r="AY78">
        <v>280</v>
      </c>
      <c r="AZ78">
        <v>706</v>
      </c>
      <c r="BA78">
        <v>53</v>
      </c>
      <c r="BB78">
        <v>1540</v>
      </c>
      <c r="BC78">
        <v>120</v>
      </c>
      <c r="BD78">
        <v>151</v>
      </c>
      <c r="BE78">
        <v>12</v>
      </c>
      <c r="BF78">
        <v>716</v>
      </c>
      <c r="BG78">
        <v>55</v>
      </c>
      <c r="BH78">
        <v>57.8</v>
      </c>
      <c r="BI78">
        <v>4.9000000000000004</v>
      </c>
      <c r="BJ78">
        <v>107</v>
      </c>
    </row>
    <row r="79" spans="1:62" x14ac:dyDescent="0.3">
      <c r="A79" t="s">
        <v>208</v>
      </c>
      <c r="B79" s="14">
        <v>9480</v>
      </c>
      <c r="C79" s="9">
        <v>11.149789029535865</v>
      </c>
      <c r="D79">
        <v>0.21299999999999999</v>
      </c>
      <c r="E79" s="24">
        <f t="shared" si="8"/>
        <v>0.25352112676056338</v>
      </c>
      <c r="F79">
        <v>5.3999999999999999E-2</v>
      </c>
      <c r="G79" s="16">
        <v>3.6576439999999999</v>
      </c>
      <c r="H79" s="19">
        <f t="shared" si="9"/>
        <v>5.4864661514351862E-3</v>
      </c>
      <c r="I79" s="17">
        <v>2.0067539999999998E-2</v>
      </c>
      <c r="J79" s="17">
        <v>9.7140000000000004E-2</v>
      </c>
      <c r="K79" s="23">
        <f t="shared" si="10"/>
        <v>3.7059913526868438E-3</v>
      </c>
      <c r="L79" s="18">
        <v>3.6000000000000002E-4</v>
      </c>
      <c r="M79">
        <v>3.6539999999999999</v>
      </c>
      <c r="N79" s="25">
        <f t="shared" si="11"/>
        <v>1.7241379310344827E-2</v>
      </c>
      <c r="O79">
        <v>6.3E-2</v>
      </c>
      <c r="P79">
        <v>0.27339999999999998</v>
      </c>
      <c r="Q79" s="25">
        <f t="shared" si="12"/>
        <v>5.4864667154352603E-3</v>
      </c>
      <c r="R79">
        <v>1.5E-3</v>
      </c>
      <c r="S79" s="11">
        <v>0.70108999999999999</v>
      </c>
      <c r="T79">
        <v>0.14186000000000001</v>
      </c>
      <c r="U79">
        <v>5.5779999999999996E-3</v>
      </c>
      <c r="V79">
        <v>2.5000000000000001E-5</v>
      </c>
      <c r="W79" s="29">
        <v>1569.1</v>
      </c>
      <c r="X79" s="26">
        <v>6.9</v>
      </c>
      <c r="Y79" s="30">
        <f t="shared" si="13"/>
        <v>39.829722020747269</v>
      </c>
      <c r="Z79" s="26">
        <v>1561</v>
      </c>
      <c r="AA79" s="26">
        <v>14</v>
      </c>
      <c r="AB79" s="26">
        <f t="shared" si="14"/>
        <v>41.460229437377699</v>
      </c>
      <c r="AC79" s="29">
        <v>1557.9</v>
      </c>
      <c r="AD79" s="26">
        <v>7.6</v>
      </c>
      <c r="AE79" s="26">
        <f t="shared" si="15"/>
        <v>39.682083567398529</v>
      </c>
      <c r="AF79" s="14" t="s">
        <v>209</v>
      </c>
      <c r="AG79">
        <v>417530.50000000006</v>
      </c>
      <c r="AH79">
        <v>88700</v>
      </c>
      <c r="AI79">
        <v>4600</v>
      </c>
      <c r="AJ79">
        <v>199000</v>
      </c>
      <c r="AK79">
        <v>12000</v>
      </c>
      <c r="AL79">
        <v>19100</v>
      </c>
      <c r="AM79">
        <v>1100</v>
      </c>
      <c r="AN79">
        <v>76800</v>
      </c>
      <c r="AO79">
        <v>5000</v>
      </c>
      <c r="AP79">
        <v>13930</v>
      </c>
      <c r="AQ79">
        <v>860</v>
      </c>
      <c r="AR79">
        <v>81.900000000000006</v>
      </c>
      <c r="AS79">
        <v>6.6</v>
      </c>
      <c r="AT79">
        <v>13180</v>
      </c>
      <c r="AU79">
        <v>820</v>
      </c>
      <c r="AV79">
        <v>780</v>
      </c>
      <c r="AW79">
        <v>49</v>
      </c>
      <c r="AX79">
        <v>3490</v>
      </c>
      <c r="AY79">
        <v>200</v>
      </c>
      <c r="AZ79">
        <v>594</v>
      </c>
      <c r="BA79">
        <v>38</v>
      </c>
      <c r="BB79">
        <v>1194</v>
      </c>
      <c r="BC79">
        <v>79</v>
      </c>
      <c r="BD79">
        <v>114.7</v>
      </c>
      <c r="BE79">
        <v>8.9</v>
      </c>
      <c r="BF79">
        <v>523</v>
      </c>
      <c r="BG79">
        <v>37</v>
      </c>
      <c r="BH79">
        <v>42.9</v>
      </c>
      <c r="BI79">
        <v>2.6</v>
      </c>
      <c r="BJ79">
        <v>108</v>
      </c>
    </row>
    <row r="80" spans="1:62" x14ac:dyDescent="0.3">
      <c r="A80" t="s">
        <v>210</v>
      </c>
      <c r="B80" s="14">
        <v>13420</v>
      </c>
      <c r="C80" s="9">
        <v>6.6989567809239938</v>
      </c>
      <c r="D80">
        <v>0.108</v>
      </c>
      <c r="E80" s="24">
        <f t="shared" si="8"/>
        <v>0.14814814814814814</v>
      </c>
      <c r="F80">
        <v>1.6E-2</v>
      </c>
      <c r="G80" s="16">
        <v>3.6271309999999999</v>
      </c>
      <c r="H80" s="19">
        <f t="shared" si="9"/>
        <v>4.7152694512550006E-3</v>
      </c>
      <c r="I80" s="17">
        <v>1.7102900000000001E-2</v>
      </c>
      <c r="J80" s="17">
        <v>9.7369999999999998E-2</v>
      </c>
      <c r="K80" s="23">
        <f t="shared" si="10"/>
        <v>2.6702269692923898E-3</v>
      </c>
      <c r="L80" s="18">
        <v>2.5999999999999998E-4</v>
      </c>
      <c r="M80">
        <v>3.6970000000000001</v>
      </c>
      <c r="N80" s="25">
        <f t="shared" si="11"/>
        <v>1.3794968893697591E-2</v>
      </c>
      <c r="O80">
        <v>5.0999999999999997E-2</v>
      </c>
      <c r="P80">
        <v>0.2757</v>
      </c>
      <c r="Q80" s="25">
        <f t="shared" si="12"/>
        <v>4.7152702212549871E-3</v>
      </c>
      <c r="R80">
        <v>1.2999999999999999E-3</v>
      </c>
      <c r="S80" s="11">
        <v>-0.35603000000000001</v>
      </c>
      <c r="T80">
        <v>-0.10363</v>
      </c>
      <c r="U80">
        <v>9.3139999999999994E-3</v>
      </c>
      <c r="V80">
        <v>7.2999999999999999E-5</v>
      </c>
      <c r="W80" s="29">
        <v>1573.4</v>
      </c>
      <c r="X80" s="26">
        <v>5.0999999999999996</v>
      </c>
      <c r="Y80" s="30">
        <f t="shared" si="13"/>
        <v>39.664243658489198</v>
      </c>
      <c r="Z80" s="26">
        <v>1571</v>
      </c>
      <c r="AA80" s="26">
        <v>11</v>
      </c>
      <c r="AB80" s="26">
        <f t="shared" si="14"/>
        <v>40.786341157304129</v>
      </c>
      <c r="AC80" s="29">
        <v>1569.6</v>
      </c>
      <c r="AD80" s="26">
        <v>6.7</v>
      </c>
      <c r="AE80" s="26">
        <f t="shared" si="15"/>
        <v>39.807883641309047</v>
      </c>
      <c r="AF80" s="14" t="s">
        <v>211</v>
      </c>
      <c r="AG80">
        <v>409105</v>
      </c>
      <c r="AH80">
        <v>85300</v>
      </c>
      <c r="AI80">
        <v>6700</v>
      </c>
      <c r="AJ80">
        <v>195000</v>
      </c>
      <c r="AK80">
        <v>12000</v>
      </c>
      <c r="AL80">
        <v>19500</v>
      </c>
      <c r="AM80">
        <v>1300</v>
      </c>
      <c r="AN80">
        <v>74700</v>
      </c>
      <c r="AO80">
        <v>4900</v>
      </c>
      <c r="AP80">
        <v>13900</v>
      </c>
      <c r="AQ80">
        <v>1000</v>
      </c>
      <c r="AR80">
        <v>69.5</v>
      </c>
      <c r="AS80">
        <v>5.9</v>
      </c>
      <c r="AT80">
        <v>13230</v>
      </c>
      <c r="AU80">
        <v>950</v>
      </c>
      <c r="AV80">
        <v>791</v>
      </c>
      <c r="AW80">
        <v>54</v>
      </c>
      <c r="AX80">
        <v>3610</v>
      </c>
      <c r="AY80">
        <v>250</v>
      </c>
      <c r="AZ80">
        <v>671</v>
      </c>
      <c r="BA80">
        <v>44</v>
      </c>
      <c r="BB80">
        <v>1440</v>
      </c>
      <c r="BC80">
        <v>100</v>
      </c>
      <c r="BD80">
        <v>147</v>
      </c>
      <c r="BE80">
        <v>11</v>
      </c>
      <c r="BF80">
        <v>686</v>
      </c>
      <c r="BG80">
        <v>55</v>
      </c>
      <c r="BH80">
        <v>60.5</v>
      </c>
      <c r="BI80">
        <v>4.5999999999999996</v>
      </c>
      <c r="BJ80">
        <v>109</v>
      </c>
    </row>
    <row r="81" spans="1:62" x14ac:dyDescent="0.3">
      <c r="A81" t="s">
        <v>212</v>
      </c>
      <c r="B81" s="14">
        <v>12070</v>
      </c>
      <c r="C81" s="9">
        <v>8.2684341342170669</v>
      </c>
      <c r="D81">
        <v>0.28999999999999998</v>
      </c>
      <c r="E81" s="24">
        <f t="shared" si="8"/>
        <v>0.41379310344827586</v>
      </c>
      <c r="F81">
        <v>0.12</v>
      </c>
      <c r="G81" s="16">
        <v>3.710575</v>
      </c>
      <c r="H81" s="19">
        <f t="shared" si="9"/>
        <v>6.3079792215492208E-3</v>
      </c>
      <c r="I81" s="17">
        <v>2.340623E-2</v>
      </c>
      <c r="J81" s="17">
        <v>9.6589999999999995E-2</v>
      </c>
      <c r="K81" s="23">
        <f t="shared" si="10"/>
        <v>2.5882596542085106E-3</v>
      </c>
      <c r="L81" s="18">
        <v>2.5000000000000001E-4</v>
      </c>
      <c r="M81">
        <v>3.577</v>
      </c>
      <c r="N81" s="25">
        <f t="shared" si="11"/>
        <v>8.1073525300531177E-3</v>
      </c>
      <c r="O81">
        <v>2.9000000000000001E-2</v>
      </c>
      <c r="P81">
        <v>0.26950000000000002</v>
      </c>
      <c r="Q81" s="25">
        <f t="shared" si="12"/>
        <v>6.3079777365491647E-3</v>
      </c>
      <c r="R81">
        <v>1.6999999999999999E-3</v>
      </c>
      <c r="S81" s="11">
        <v>-0.21024999999999999</v>
      </c>
      <c r="T81">
        <v>2.9963E-2</v>
      </c>
      <c r="U81">
        <v>7.3499999999999998E-3</v>
      </c>
      <c r="V81">
        <v>3.5E-4</v>
      </c>
      <c r="W81" s="29">
        <v>1558.5</v>
      </c>
      <c r="X81" s="26">
        <v>4.9000000000000004</v>
      </c>
      <c r="Y81" s="30">
        <f t="shared" si="13"/>
        <v>39.269408020111541</v>
      </c>
      <c r="Z81" s="26">
        <v>1544.3</v>
      </c>
      <c r="AA81" s="26">
        <v>6.3</v>
      </c>
      <c r="AB81" s="26">
        <f t="shared" si="14"/>
        <v>39.118142290374685</v>
      </c>
      <c r="AC81" s="29">
        <v>1538.1</v>
      </c>
      <c r="AD81" s="26">
        <v>8.8000000000000007</v>
      </c>
      <c r="AE81" s="26">
        <f t="shared" si="15"/>
        <v>39.446606397128768</v>
      </c>
      <c r="AF81" s="14" t="s">
        <v>213</v>
      </c>
      <c r="AG81">
        <v>418981</v>
      </c>
      <c r="AH81">
        <v>88500</v>
      </c>
      <c r="AI81">
        <v>6000</v>
      </c>
      <c r="AJ81">
        <v>199000</v>
      </c>
      <c r="AK81">
        <v>12000</v>
      </c>
      <c r="AL81">
        <v>19200</v>
      </c>
      <c r="AM81">
        <v>1200</v>
      </c>
      <c r="AN81">
        <v>77400</v>
      </c>
      <c r="AO81">
        <v>4600</v>
      </c>
      <c r="AP81">
        <v>14100</v>
      </c>
      <c r="AQ81">
        <v>1100</v>
      </c>
      <c r="AR81">
        <v>65.400000000000006</v>
      </c>
      <c r="AS81">
        <v>9.3000000000000007</v>
      </c>
      <c r="AT81">
        <v>13480</v>
      </c>
      <c r="AU81">
        <v>850</v>
      </c>
      <c r="AV81">
        <v>806</v>
      </c>
      <c r="AW81">
        <v>51</v>
      </c>
      <c r="AX81">
        <v>3610</v>
      </c>
      <c r="AY81">
        <v>210</v>
      </c>
      <c r="AZ81">
        <v>647</v>
      </c>
      <c r="BA81">
        <v>34</v>
      </c>
      <c r="BB81">
        <v>1364</v>
      </c>
      <c r="BC81">
        <v>53</v>
      </c>
      <c r="BD81">
        <v>135</v>
      </c>
      <c r="BE81">
        <v>5.7</v>
      </c>
      <c r="BF81">
        <v>621</v>
      </c>
      <c r="BG81">
        <v>20</v>
      </c>
      <c r="BH81">
        <v>52.6</v>
      </c>
      <c r="BI81">
        <v>2.2000000000000002</v>
      </c>
      <c r="BJ81">
        <v>110</v>
      </c>
    </row>
    <row r="82" spans="1:62" x14ac:dyDescent="0.3">
      <c r="A82" t="s">
        <v>214</v>
      </c>
      <c r="B82" s="14">
        <v>2760</v>
      </c>
      <c r="C82" s="9">
        <v>7.2826086956521738</v>
      </c>
      <c r="D82">
        <v>1.29E-2</v>
      </c>
      <c r="E82" s="24">
        <f t="shared" si="8"/>
        <v>0.22480620155038758</v>
      </c>
      <c r="F82">
        <v>2.8999999999999998E-3</v>
      </c>
      <c r="G82" s="16">
        <v>3.278689</v>
      </c>
      <c r="H82" s="19">
        <f t="shared" si="9"/>
        <v>5.5737704918032788E-2</v>
      </c>
      <c r="I82" s="17">
        <v>0.18274660000000001</v>
      </c>
      <c r="J82" s="17">
        <v>0.1011</v>
      </c>
      <c r="K82" s="23">
        <f t="shared" si="10"/>
        <v>1.7804154302670624E-2</v>
      </c>
      <c r="L82" s="18">
        <v>1.8E-3</v>
      </c>
      <c r="M82">
        <v>4.29</v>
      </c>
      <c r="N82" s="25">
        <f t="shared" si="11"/>
        <v>8.8578088578088576E-2</v>
      </c>
      <c r="O82">
        <v>0.38</v>
      </c>
      <c r="P82">
        <v>0.30499999999999999</v>
      </c>
      <c r="Q82" s="25">
        <f t="shared" si="12"/>
        <v>5.5737704918032795E-2</v>
      </c>
      <c r="R82">
        <v>1.7000000000000001E-2</v>
      </c>
      <c r="S82" s="11">
        <v>0.96848000000000001</v>
      </c>
      <c r="T82">
        <v>-0.62324000000000002</v>
      </c>
      <c r="U82">
        <v>9.103E-3</v>
      </c>
      <c r="V82">
        <v>2.0999999999999999E-5</v>
      </c>
      <c r="W82" s="29">
        <v>1642</v>
      </c>
      <c r="X82" s="26">
        <v>33</v>
      </c>
      <c r="Y82" s="30">
        <f t="shared" si="13"/>
        <v>52.669749382354198</v>
      </c>
      <c r="Z82" s="26">
        <v>1708</v>
      </c>
      <c r="AA82" s="26">
        <v>79</v>
      </c>
      <c r="AB82" s="26">
        <f t="shared" si="14"/>
        <v>89.801391971394295</v>
      </c>
      <c r="AC82" s="29">
        <v>1717</v>
      </c>
      <c r="AD82" s="26">
        <v>82</v>
      </c>
      <c r="AE82" s="26">
        <f t="shared" si="15"/>
        <v>92.555689317296967</v>
      </c>
      <c r="AF82" s="14" t="s">
        <v>215</v>
      </c>
      <c r="AG82">
        <v>90811.400000000009</v>
      </c>
      <c r="AH82">
        <v>19400</v>
      </c>
      <c r="AI82">
        <v>5100</v>
      </c>
      <c r="AJ82">
        <v>44000</v>
      </c>
      <c r="AK82">
        <v>11000</v>
      </c>
      <c r="AL82">
        <v>4200</v>
      </c>
      <c r="AM82">
        <v>1100</v>
      </c>
      <c r="AN82">
        <v>16000</v>
      </c>
      <c r="AO82">
        <v>4300</v>
      </c>
      <c r="AP82">
        <v>2700</v>
      </c>
      <c r="AQ82">
        <v>720</v>
      </c>
      <c r="AR82">
        <v>15.5</v>
      </c>
      <c r="AS82">
        <v>4</v>
      </c>
      <c r="AT82">
        <v>2790</v>
      </c>
      <c r="AU82">
        <v>760</v>
      </c>
      <c r="AV82">
        <v>176</v>
      </c>
      <c r="AW82">
        <v>47</v>
      </c>
      <c r="AX82">
        <v>860</v>
      </c>
      <c r="AY82">
        <v>240</v>
      </c>
      <c r="AZ82">
        <v>153</v>
      </c>
      <c r="BA82">
        <v>42</v>
      </c>
      <c r="BB82">
        <v>318</v>
      </c>
      <c r="BC82">
        <v>92</v>
      </c>
      <c r="BD82">
        <v>30.8</v>
      </c>
      <c r="BE82">
        <v>8.4</v>
      </c>
      <c r="BF82">
        <v>156</v>
      </c>
      <c r="BG82">
        <v>43</v>
      </c>
      <c r="BH82">
        <v>12.1</v>
      </c>
      <c r="BI82">
        <v>3.4</v>
      </c>
      <c r="BJ82">
        <v>111</v>
      </c>
    </row>
    <row r="83" spans="1:62" x14ac:dyDescent="0.3">
      <c r="A83" t="s">
        <v>216</v>
      </c>
      <c r="B83" s="14">
        <v>13770</v>
      </c>
      <c r="C83" s="9">
        <v>7.1096586782861291</v>
      </c>
      <c r="D83">
        <v>7.0000000000000007E-2</v>
      </c>
      <c r="E83" s="24">
        <f t="shared" si="8"/>
        <v>6.8571428571428559</v>
      </c>
      <c r="F83">
        <v>0.48</v>
      </c>
      <c r="G83" s="16">
        <v>3.7119520000000001</v>
      </c>
      <c r="H83" s="19">
        <f t="shared" si="9"/>
        <v>4.0831481657090394E-3</v>
      </c>
      <c r="I83" s="17">
        <v>1.515645E-2</v>
      </c>
      <c r="J83" s="17">
        <v>9.647E-2</v>
      </c>
      <c r="K83" s="23">
        <f t="shared" si="10"/>
        <v>3.1097750596040218E-3</v>
      </c>
      <c r="L83" s="18">
        <v>2.9999999999999997E-4</v>
      </c>
      <c r="M83">
        <v>3.5680000000000001</v>
      </c>
      <c r="N83" s="25">
        <f t="shared" si="11"/>
        <v>9.52914798206278E-3</v>
      </c>
      <c r="O83">
        <v>3.4000000000000002E-2</v>
      </c>
      <c r="P83">
        <v>0.26939999999999997</v>
      </c>
      <c r="Q83" s="25">
        <f t="shared" si="12"/>
        <v>4.0831477357089838E-3</v>
      </c>
      <c r="R83">
        <v>1.1000000000000001E-3</v>
      </c>
      <c r="S83" s="11">
        <v>-0.41911999999999999</v>
      </c>
      <c r="T83">
        <v>-0.21906</v>
      </c>
      <c r="U83">
        <v>8.9210000000000001E-3</v>
      </c>
      <c r="V83">
        <v>7.2000000000000002E-5</v>
      </c>
      <c r="W83" s="29">
        <v>1556</v>
      </c>
      <c r="X83" s="26">
        <v>5.8</v>
      </c>
      <c r="Y83" s="30">
        <f t="shared" si="13"/>
        <v>39.330013984233474</v>
      </c>
      <c r="Z83" s="26">
        <v>1542.3</v>
      </c>
      <c r="AA83" s="26">
        <v>7.5</v>
      </c>
      <c r="AB83" s="26">
        <f t="shared" si="14"/>
        <v>39.280157920380113</v>
      </c>
      <c r="AC83" s="29">
        <v>1537.9</v>
      </c>
      <c r="AD83" s="26">
        <v>5.4</v>
      </c>
      <c r="AE83" s="26">
        <f t="shared" si="15"/>
        <v>38.824866467896584</v>
      </c>
      <c r="AF83" s="14" t="s">
        <v>217</v>
      </c>
      <c r="AG83">
        <v>415123.4</v>
      </c>
      <c r="AH83">
        <v>87300</v>
      </c>
      <c r="AI83">
        <v>4300</v>
      </c>
      <c r="AJ83">
        <v>199000</v>
      </c>
      <c r="AK83">
        <v>11000</v>
      </c>
      <c r="AL83">
        <v>19000</v>
      </c>
      <c r="AM83">
        <v>1400</v>
      </c>
      <c r="AN83">
        <v>75400</v>
      </c>
      <c r="AO83">
        <v>4700</v>
      </c>
      <c r="AP83">
        <v>13630</v>
      </c>
      <c r="AQ83">
        <v>950</v>
      </c>
      <c r="AR83">
        <v>52.7</v>
      </c>
      <c r="AS83">
        <v>4.3</v>
      </c>
      <c r="AT83">
        <v>13250</v>
      </c>
      <c r="AU83">
        <v>820</v>
      </c>
      <c r="AV83">
        <v>796</v>
      </c>
      <c r="AW83">
        <v>49</v>
      </c>
      <c r="AX83">
        <v>3650</v>
      </c>
      <c r="AY83">
        <v>190</v>
      </c>
      <c r="AZ83">
        <v>675</v>
      </c>
      <c r="BA83">
        <v>40</v>
      </c>
      <c r="BB83">
        <v>1466</v>
      </c>
      <c r="BC83">
        <v>95</v>
      </c>
      <c r="BD83">
        <v>151.19999999999999</v>
      </c>
      <c r="BE83">
        <v>8.3000000000000007</v>
      </c>
      <c r="BF83">
        <v>695</v>
      </c>
      <c r="BG83">
        <v>46</v>
      </c>
      <c r="BH83">
        <v>57.5</v>
      </c>
      <c r="BI83">
        <v>3.8</v>
      </c>
      <c r="BJ83">
        <v>112</v>
      </c>
    </row>
    <row r="84" spans="1:62" x14ac:dyDescent="0.3">
      <c r="A84" t="s">
        <v>218</v>
      </c>
      <c r="B84" s="14">
        <v>10160</v>
      </c>
      <c r="C84" s="9">
        <v>7.5</v>
      </c>
      <c r="D84">
        <v>6.7000000000000004E-2</v>
      </c>
      <c r="E84" s="24">
        <f t="shared" si="8"/>
        <v>0.23880597014925373</v>
      </c>
      <c r="F84">
        <v>1.6E-2</v>
      </c>
      <c r="G84" s="16">
        <v>3.738318</v>
      </c>
      <c r="H84" s="19">
        <f t="shared" si="9"/>
        <v>5.2336451848130627E-3</v>
      </c>
      <c r="I84" s="17">
        <v>1.9565030000000001E-2</v>
      </c>
      <c r="J84" s="17">
        <v>9.6509999999999999E-2</v>
      </c>
      <c r="K84" s="23">
        <f t="shared" si="10"/>
        <v>2.4867889337892449E-3</v>
      </c>
      <c r="L84" s="18">
        <v>2.4000000000000001E-4</v>
      </c>
      <c r="M84">
        <v>3.5529999999999999</v>
      </c>
      <c r="N84" s="25">
        <f t="shared" si="11"/>
        <v>1.3509710104137349E-2</v>
      </c>
      <c r="O84">
        <v>4.8000000000000001E-2</v>
      </c>
      <c r="P84">
        <v>0.26750000000000002</v>
      </c>
      <c r="Q84" s="25">
        <f t="shared" si="12"/>
        <v>5.2336448598130835E-3</v>
      </c>
      <c r="R84">
        <v>1.4E-3</v>
      </c>
      <c r="S84" s="11">
        <v>0.27073999999999998</v>
      </c>
      <c r="T84">
        <v>3.8585000000000001E-2</v>
      </c>
      <c r="U84">
        <v>8.7620000000000007E-3</v>
      </c>
      <c r="V84">
        <v>2.6999999999999999E-5</v>
      </c>
      <c r="W84" s="29">
        <v>1556.9</v>
      </c>
      <c r="X84" s="26">
        <v>4.7</v>
      </c>
      <c r="Y84" s="30">
        <f t="shared" si="13"/>
        <v>39.205242076156097</v>
      </c>
      <c r="Z84" s="26">
        <v>1539</v>
      </c>
      <c r="AA84" s="26">
        <v>11</v>
      </c>
      <c r="AB84" s="26">
        <f t="shared" si="14"/>
        <v>40.016566881730377</v>
      </c>
      <c r="AC84" s="29">
        <v>1528.2</v>
      </c>
      <c r="AD84" s="26">
        <v>7</v>
      </c>
      <c r="AE84" s="26">
        <f t="shared" si="15"/>
        <v>38.840983831514883</v>
      </c>
      <c r="AF84" s="14" t="s">
        <v>219</v>
      </c>
      <c r="AG84">
        <v>357026.3</v>
      </c>
      <c r="AH84">
        <v>76500</v>
      </c>
      <c r="AI84">
        <v>6600</v>
      </c>
      <c r="AJ84">
        <v>171000</v>
      </c>
      <c r="AK84">
        <v>15000</v>
      </c>
      <c r="AL84">
        <v>16200</v>
      </c>
      <c r="AM84">
        <v>1400</v>
      </c>
      <c r="AN84">
        <v>64300</v>
      </c>
      <c r="AO84">
        <v>5600</v>
      </c>
      <c r="AP84">
        <v>11370</v>
      </c>
      <c r="AQ84">
        <v>920</v>
      </c>
      <c r="AR84">
        <v>63.6</v>
      </c>
      <c r="AS84">
        <v>6.8</v>
      </c>
      <c r="AT84">
        <v>11200</v>
      </c>
      <c r="AU84">
        <v>1000</v>
      </c>
      <c r="AV84">
        <v>682</v>
      </c>
      <c r="AW84">
        <v>63</v>
      </c>
      <c r="AX84">
        <v>3180</v>
      </c>
      <c r="AY84">
        <v>290</v>
      </c>
      <c r="AZ84">
        <v>577</v>
      </c>
      <c r="BA84">
        <v>53</v>
      </c>
      <c r="BB84">
        <v>1220</v>
      </c>
      <c r="BC84">
        <v>110</v>
      </c>
      <c r="BD84">
        <v>125</v>
      </c>
      <c r="BE84">
        <v>13</v>
      </c>
      <c r="BF84">
        <v>563</v>
      </c>
      <c r="BG84">
        <v>50</v>
      </c>
      <c r="BH84">
        <v>45.7</v>
      </c>
      <c r="BI84">
        <v>5.3</v>
      </c>
      <c r="BJ84">
        <v>113</v>
      </c>
    </row>
    <row r="85" spans="1:62" x14ac:dyDescent="0.3">
      <c r="A85" t="s">
        <v>220</v>
      </c>
      <c r="B85" s="14">
        <v>14250</v>
      </c>
      <c r="C85" s="9">
        <v>6.9754385964912284</v>
      </c>
      <c r="D85">
        <v>-0.02</v>
      </c>
      <c r="E85" s="24">
        <f t="shared" si="8"/>
        <v>-27</v>
      </c>
      <c r="F85">
        <v>0.54</v>
      </c>
      <c r="G85" s="16">
        <v>3.7107130000000002</v>
      </c>
      <c r="H85" s="19">
        <f t="shared" si="9"/>
        <v>2.2635347977598913E-3</v>
      </c>
      <c r="I85" s="17">
        <v>8.3993279999999993E-3</v>
      </c>
      <c r="J85" s="17">
        <v>9.6490000000000006E-2</v>
      </c>
      <c r="K85" s="23">
        <f t="shared" si="10"/>
        <v>2.2800290185511453E-3</v>
      </c>
      <c r="L85" s="18">
        <v>2.2000000000000001E-4</v>
      </c>
      <c r="M85">
        <v>3.5750000000000002</v>
      </c>
      <c r="N85" s="25">
        <f t="shared" si="11"/>
        <v>1.3706293706293705E-2</v>
      </c>
      <c r="O85">
        <v>4.9000000000000002E-2</v>
      </c>
      <c r="P85">
        <v>0.26949000000000001</v>
      </c>
      <c r="Q85" s="25">
        <f t="shared" si="12"/>
        <v>2.2635348250398899E-3</v>
      </c>
      <c r="R85">
        <v>6.0999999999999997E-4</v>
      </c>
      <c r="S85" s="11">
        <v>0.41184999999999999</v>
      </c>
      <c r="T85">
        <v>0.18371999999999999</v>
      </c>
      <c r="U85">
        <v>9.0530000000000003E-3</v>
      </c>
      <c r="V85">
        <v>1.2E-5</v>
      </c>
      <c r="W85" s="29">
        <v>1556.5</v>
      </c>
      <c r="X85" s="26">
        <v>4.2</v>
      </c>
      <c r="Y85" s="30">
        <f t="shared" si="13"/>
        <v>39.138506055418112</v>
      </c>
      <c r="Z85" s="26">
        <v>1544</v>
      </c>
      <c r="AA85" s="26">
        <v>11</v>
      </c>
      <c r="AB85" s="26">
        <f t="shared" si="14"/>
        <v>40.136766187624033</v>
      </c>
      <c r="AC85" s="29">
        <v>1538.2</v>
      </c>
      <c r="AD85" s="26">
        <v>3.1</v>
      </c>
      <c r="AE85" s="26">
        <f t="shared" si="15"/>
        <v>38.57974889757579</v>
      </c>
      <c r="AF85" s="14" t="s">
        <v>221</v>
      </c>
      <c r="AG85">
        <v>402514.2</v>
      </c>
      <c r="AH85">
        <v>83700</v>
      </c>
      <c r="AI85">
        <v>4900</v>
      </c>
      <c r="AJ85">
        <v>191000</v>
      </c>
      <c r="AK85">
        <v>11000</v>
      </c>
      <c r="AL85">
        <v>18370</v>
      </c>
      <c r="AM85">
        <v>960</v>
      </c>
      <c r="AN85">
        <v>74400</v>
      </c>
      <c r="AO85">
        <v>4300</v>
      </c>
      <c r="AP85">
        <v>13600</v>
      </c>
      <c r="AQ85">
        <v>760</v>
      </c>
      <c r="AR85">
        <v>54.4</v>
      </c>
      <c r="AS85">
        <v>4.5</v>
      </c>
      <c r="AT85">
        <v>13570</v>
      </c>
      <c r="AU85">
        <v>840</v>
      </c>
      <c r="AV85">
        <v>823</v>
      </c>
      <c r="AW85">
        <v>49</v>
      </c>
      <c r="AX85">
        <v>3820</v>
      </c>
      <c r="AY85">
        <v>230</v>
      </c>
      <c r="AZ85">
        <v>704</v>
      </c>
      <c r="BA85">
        <v>43</v>
      </c>
      <c r="BB85">
        <v>1508</v>
      </c>
      <c r="BC85">
        <v>87</v>
      </c>
      <c r="BD85">
        <v>159</v>
      </c>
      <c r="BE85">
        <v>11</v>
      </c>
      <c r="BF85">
        <v>746</v>
      </c>
      <c r="BG85">
        <v>49</v>
      </c>
      <c r="BH85">
        <v>59.8</v>
      </c>
      <c r="BI85">
        <v>4.7</v>
      </c>
      <c r="BJ85">
        <v>114</v>
      </c>
    </row>
    <row r="86" spans="1:62" x14ac:dyDescent="0.3">
      <c r="A86" t="s">
        <v>222</v>
      </c>
      <c r="B86" s="14">
        <v>13280</v>
      </c>
      <c r="C86" s="9">
        <v>7.1762048192771086</v>
      </c>
      <c r="D86">
        <v>0.3</v>
      </c>
      <c r="E86" s="24">
        <f t="shared" si="8"/>
        <v>0.90000000000000013</v>
      </c>
      <c r="F86">
        <v>0.27</v>
      </c>
      <c r="G86" s="16">
        <v>3.7327360000000001</v>
      </c>
      <c r="H86" s="19">
        <f t="shared" si="9"/>
        <v>4.4792827566696386E-3</v>
      </c>
      <c r="I86" s="17">
        <v>1.6719979999999999E-2</v>
      </c>
      <c r="J86" s="17">
        <v>9.647E-2</v>
      </c>
      <c r="K86" s="23">
        <f t="shared" si="10"/>
        <v>2.6951383849901523E-3</v>
      </c>
      <c r="L86" s="18">
        <v>2.5999999999999998E-4</v>
      </c>
      <c r="M86">
        <v>3.544</v>
      </c>
      <c r="N86" s="25">
        <f t="shared" si="11"/>
        <v>9.5936794582392789E-3</v>
      </c>
      <c r="O86">
        <v>3.4000000000000002E-2</v>
      </c>
      <c r="P86">
        <v>0.26790000000000003</v>
      </c>
      <c r="Q86" s="25">
        <f t="shared" si="12"/>
        <v>4.479283314669652E-3</v>
      </c>
      <c r="R86">
        <v>1.1999999999999999E-3</v>
      </c>
      <c r="S86" s="11">
        <v>-1.4494999999999999E-2</v>
      </c>
      <c r="T86">
        <v>-0.21942</v>
      </c>
      <c r="U86">
        <v>8.8009999999999998E-3</v>
      </c>
      <c r="V86">
        <v>4.3000000000000002E-5</v>
      </c>
      <c r="W86" s="29">
        <v>1556</v>
      </c>
      <c r="X86" s="26">
        <v>5.0999999999999996</v>
      </c>
      <c r="Y86" s="30">
        <f t="shared" si="13"/>
        <v>39.232894361747014</v>
      </c>
      <c r="Z86" s="26">
        <v>1539.7</v>
      </c>
      <c r="AA86" s="26">
        <v>8.6999999999999993</v>
      </c>
      <c r="AB86" s="26">
        <f t="shared" si="14"/>
        <v>39.463433153363638</v>
      </c>
      <c r="AC86" s="29">
        <v>1530.1</v>
      </c>
      <c r="AD86" s="26">
        <v>6.3</v>
      </c>
      <c r="AE86" s="26">
        <f t="shared" si="15"/>
        <v>38.767818564500118</v>
      </c>
      <c r="AF86" s="14" t="s">
        <v>223</v>
      </c>
      <c r="AG86">
        <v>415586.5</v>
      </c>
      <c r="AH86">
        <v>86800</v>
      </c>
      <c r="AI86">
        <v>5800</v>
      </c>
      <c r="AJ86">
        <v>197000</v>
      </c>
      <c r="AK86">
        <v>13000</v>
      </c>
      <c r="AL86">
        <v>19600</v>
      </c>
      <c r="AM86">
        <v>1400</v>
      </c>
      <c r="AN86">
        <v>77100</v>
      </c>
      <c r="AO86">
        <v>5400</v>
      </c>
      <c r="AP86">
        <v>14090</v>
      </c>
      <c r="AQ86">
        <v>980</v>
      </c>
      <c r="AR86">
        <v>53.6</v>
      </c>
      <c r="AS86">
        <v>4.5999999999999996</v>
      </c>
      <c r="AT86">
        <v>13340</v>
      </c>
      <c r="AU86">
        <v>830</v>
      </c>
      <c r="AV86">
        <v>812</v>
      </c>
      <c r="AW86">
        <v>45</v>
      </c>
      <c r="AX86">
        <v>3730</v>
      </c>
      <c r="AY86">
        <v>200</v>
      </c>
      <c r="AZ86">
        <v>698</v>
      </c>
      <c r="BA86">
        <v>43</v>
      </c>
      <c r="BB86">
        <v>1464</v>
      </c>
      <c r="BC86">
        <v>83</v>
      </c>
      <c r="BD86">
        <v>152.4</v>
      </c>
      <c r="BE86">
        <v>9.6</v>
      </c>
      <c r="BF86">
        <v>688</v>
      </c>
      <c r="BG86">
        <v>51</v>
      </c>
      <c r="BH86">
        <v>58.5</v>
      </c>
      <c r="BI86">
        <v>3.9</v>
      </c>
      <c r="BJ86">
        <v>115</v>
      </c>
    </row>
    <row r="87" spans="1:62" x14ac:dyDescent="0.3">
      <c r="A87" t="s">
        <v>224</v>
      </c>
      <c r="B87" s="14">
        <v>6570</v>
      </c>
      <c r="C87" s="9">
        <v>7.9756468797564688</v>
      </c>
      <c r="D87">
        <v>8.0000000000000002E-3</v>
      </c>
      <c r="E87" s="24">
        <f t="shared" si="8"/>
        <v>4.2500000000000003E-2</v>
      </c>
      <c r="F87">
        <v>3.4000000000000002E-4</v>
      </c>
      <c r="G87" s="16">
        <v>3.5186489999999999</v>
      </c>
      <c r="H87" s="19">
        <f t="shared" si="9"/>
        <v>5.981702068038045E-3</v>
      </c>
      <c r="I87" s="17">
        <v>2.1047509999999998E-2</v>
      </c>
      <c r="J87" s="17">
        <v>0.10416</v>
      </c>
      <c r="K87" s="23">
        <f t="shared" si="10"/>
        <v>4.5122887864823347E-3</v>
      </c>
      <c r="L87" s="18">
        <v>4.6999999999999999E-4</v>
      </c>
      <c r="M87">
        <v>4.0570000000000004</v>
      </c>
      <c r="N87" s="25">
        <f t="shared" si="11"/>
        <v>1.5035740695094895E-2</v>
      </c>
      <c r="O87">
        <v>6.0999999999999999E-2</v>
      </c>
      <c r="P87">
        <v>0.28420000000000001</v>
      </c>
      <c r="Q87" s="25">
        <f t="shared" si="12"/>
        <v>5.9817030260380013E-3</v>
      </c>
      <c r="R87">
        <v>1.6999999999999999E-3</v>
      </c>
      <c r="S87" s="11">
        <v>0.58613000000000004</v>
      </c>
      <c r="T87">
        <v>0.21439</v>
      </c>
      <c r="U87">
        <v>8.5900000000000004E-3</v>
      </c>
      <c r="V87">
        <v>4.3999999999999999E-5</v>
      </c>
      <c r="W87" s="29">
        <v>1698.6</v>
      </c>
      <c r="X87" s="26">
        <v>8.4</v>
      </c>
      <c r="Y87" s="30">
        <f t="shared" si="13"/>
        <v>43.28782998719155</v>
      </c>
      <c r="Z87" s="26">
        <v>1646</v>
      </c>
      <c r="AA87" s="26">
        <v>12</v>
      </c>
      <c r="AB87" s="26">
        <f t="shared" si="14"/>
        <v>42.864000046659207</v>
      </c>
      <c r="AC87" s="29">
        <v>1612.4</v>
      </c>
      <c r="AD87" s="26">
        <v>8.6999999999999993</v>
      </c>
      <c r="AE87" s="26">
        <f t="shared" si="15"/>
        <v>41.238163150169534</v>
      </c>
      <c r="AF87" s="14" t="s">
        <v>225</v>
      </c>
      <c r="AG87">
        <v>288272.09999999998</v>
      </c>
      <c r="AH87">
        <v>63900</v>
      </c>
      <c r="AI87">
        <v>7500</v>
      </c>
      <c r="AJ87">
        <v>139000</v>
      </c>
      <c r="AK87">
        <v>16000</v>
      </c>
      <c r="AL87">
        <v>13100</v>
      </c>
      <c r="AM87">
        <v>1600</v>
      </c>
      <c r="AN87">
        <v>50800</v>
      </c>
      <c r="AO87">
        <v>6500</v>
      </c>
      <c r="AP87">
        <v>8700</v>
      </c>
      <c r="AQ87">
        <v>1100</v>
      </c>
      <c r="AR87">
        <v>59.3</v>
      </c>
      <c r="AS87">
        <v>7.6</v>
      </c>
      <c r="AT87">
        <v>8200</v>
      </c>
      <c r="AU87">
        <v>1100</v>
      </c>
      <c r="AV87">
        <v>511</v>
      </c>
      <c r="AW87">
        <v>64</v>
      </c>
      <c r="AX87">
        <v>2290</v>
      </c>
      <c r="AY87">
        <v>280</v>
      </c>
      <c r="AZ87">
        <v>411</v>
      </c>
      <c r="BA87">
        <v>54</v>
      </c>
      <c r="BB87">
        <v>840</v>
      </c>
      <c r="BC87">
        <v>110</v>
      </c>
      <c r="BD87">
        <v>83</v>
      </c>
      <c r="BE87">
        <v>10</v>
      </c>
      <c r="BF87">
        <v>350</v>
      </c>
      <c r="BG87">
        <v>51</v>
      </c>
      <c r="BH87">
        <v>27.8</v>
      </c>
      <c r="BI87">
        <v>4.0999999999999996</v>
      </c>
      <c r="BJ87">
        <v>116</v>
      </c>
    </row>
    <row r="88" spans="1:62" x14ac:dyDescent="0.3">
      <c r="A88" t="s">
        <v>226</v>
      </c>
      <c r="B88" s="14">
        <v>12910</v>
      </c>
      <c r="C88" s="9">
        <v>7.0797831138652212</v>
      </c>
      <c r="D88">
        <v>0.13</v>
      </c>
      <c r="E88" s="24">
        <f t="shared" si="8"/>
        <v>2.7692307692307692</v>
      </c>
      <c r="F88">
        <v>0.36</v>
      </c>
      <c r="G88" s="16">
        <v>3.7721610000000001</v>
      </c>
      <c r="H88" s="19">
        <f t="shared" si="9"/>
        <v>4.1493775053609849E-3</v>
      </c>
      <c r="I88" s="17">
        <v>1.5652119999999999E-2</v>
      </c>
      <c r="J88" s="17">
        <v>9.5829999999999999E-2</v>
      </c>
      <c r="K88" s="23">
        <f t="shared" si="10"/>
        <v>2.1913805697589481E-3</v>
      </c>
      <c r="L88" s="18">
        <v>2.1000000000000001E-4</v>
      </c>
      <c r="M88">
        <v>3.4729999999999999</v>
      </c>
      <c r="N88" s="25">
        <f t="shared" si="11"/>
        <v>7.4863230636337463E-3</v>
      </c>
      <c r="O88">
        <v>2.5999999999999999E-2</v>
      </c>
      <c r="P88">
        <v>0.2651</v>
      </c>
      <c r="Q88" s="25">
        <f t="shared" si="12"/>
        <v>4.1493775933609959E-3</v>
      </c>
      <c r="R88">
        <v>1.1000000000000001E-3</v>
      </c>
      <c r="S88" s="11">
        <v>5.6158E-2</v>
      </c>
      <c r="T88">
        <v>2.5215999999999999E-2</v>
      </c>
      <c r="U88">
        <v>9.3109999999999998E-3</v>
      </c>
      <c r="V88">
        <v>8.6000000000000003E-5</v>
      </c>
      <c r="W88" s="29">
        <v>1543.6</v>
      </c>
      <c r="X88" s="26">
        <v>4</v>
      </c>
      <c r="Y88" s="30">
        <f t="shared" si="13"/>
        <v>38.796753730176967</v>
      </c>
      <c r="Z88" s="26">
        <v>1521</v>
      </c>
      <c r="AA88" s="26">
        <v>5.9</v>
      </c>
      <c r="AB88" s="26">
        <f t="shared" si="14"/>
        <v>38.480002923596558</v>
      </c>
      <c r="AC88" s="29">
        <v>1516</v>
      </c>
      <c r="AD88" s="26">
        <v>5.7</v>
      </c>
      <c r="AE88" s="26">
        <f t="shared" si="15"/>
        <v>38.326231226145886</v>
      </c>
      <c r="AF88" s="14" t="s">
        <v>227</v>
      </c>
      <c r="AG88">
        <v>423250.6</v>
      </c>
      <c r="AH88">
        <v>88900</v>
      </c>
      <c r="AI88">
        <v>6000</v>
      </c>
      <c r="AJ88">
        <v>202000</v>
      </c>
      <c r="AK88">
        <v>13000</v>
      </c>
      <c r="AL88">
        <v>18900</v>
      </c>
      <c r="AM88">
        <v>1300</v>
      </c>
      <c r="AN88">
        <v>77200</v>
      </c>
      <c r="AO88">
        <v>5100</v>
      </c>
      <c r="AP88">
        <v>14250</v>
      </c>
      <c r="AQ88">
        <v>880</v>
      </c>
      <c r="AR88">
        <v>61.8</v>
      </c>
      <c r="AS88">
        <v>4.9000000000000004</v>
      </c>
      <c r="AT88">
        <v>13950</v>
      </c>
      <c r="AU88">
        <v>890</v>
      </c>
      <c r="AV88">
        <v>848</v>
      </c>
      <c r="AW88">
        <v>54</v>
      </c>
      <c r="AX88">
        <v>3950</v>
      </c>
      <c r="AY88">
        <v>250</v>
      </c>
      <c r="AZ88">
        <v>736</v>
      </c>
      <c r="BA88">
        <v>46</v>
      </c>
      <c r="BB88">
        <v>1540</v>
      </c>
      <c r="BC88">
        <v>100</v>
      </c>
      <c r="BD88">
        <v>156</v>
      </c>
      <c r="BE88">
        <v>12</v>
      </c>
      <c r="BF88">
        <v>700</v>
      </c>
      <c r="BG88">
        <v>47</v>
      </c>
      <c r="BH88">
        <v>58.8</v>
      </c>
      <c r="BI88">
        <v>4.2</v>
      </c>
      <c r="BJ88">
        <v>117</v>
      </c>
    </row>
    <row r="89" spans="1:62" x14ac:dyDescent="0.3">
      <c r="A89" t="s">
        <v>228</v>
      </c>
      <c r="B89" s="14">
        <v>8910</v>
      </c>
      <c r="C89" s="9">
        <v>10.662177328843995</v>
      </c>
      <c r="D89">
        <v>0.1</v>
      </c>
      <c r="E89" s="24">
        <f t="shared" si="8"/>
        <v>3.0999999999999996</v>
      </c>
      <c r="F89">
        <v>0.31</v>
      </c>
      <c r="G89" s="16">
        <v>3.7678980000000002</v>
      </c>
      <c r="H89" s="19">
        <f t="shared" si="9"/>
        <v>5.2750552164628657E-3</v>
      </c>
      <c r="I89" s="17">
        <v>1.987587E-2</v>
      </c>
      <c r="J89" s="17">
        <v>9.5920000000000005E-2</v>
      </c>
      <c r="K89" s="23">
        <f t="shared" si="10"/>
        <v>4.3786488740617177E-3</v>
      </c>
      <c r="L89" s="18">
        <v>4.2000000000000002E-4</v>
      </c>
      <c r="M89">
        <v>3.4950000000000001</v>
      </c>
      <c r="N89" s="25">
        <f t="shared" si="11"/>
        <v>8.0114449213161652E-3</v>
      </c>
      <c r="O89">
        <v>2.8000000000000001E-2</v>
      </c>
      <c r="P89">
        <v>0.26540000000000002</v>
      </c>
      <c r="Q89" s="25">
        <f t="shared" si="12"/>
        <v>5.2750565184626974E-3</v>
      </c>
      <c r="R89">
        <v>1.4E-3</v>
      </c>
      <c r="S89" s="11">
        <v>-0.63314000000000004</v>
      </c>
      <c r="T89">
        <v>-0.24690999999999999</v>
      </c>
      <c r="U89">
        <v>6.2700000000000004E-3</v>
      </c>
      <c r="V89">
        <v>3.8000000000000002E-4</v>
      </c>
      <c r="W89" s="29">
        <v>1545.4</v>
      </c>
      <c r="X89" s="26">
        <v>8.1999999999999993</v>
      </c>
      <c r="Y89" s="30">
        <f t="shared" si="13"/>
        <v>39.495610199109478</v>
      </c>
      <c r="Z89" s="26">
        <v>1525.9</v>
      </c>
      <c r="AA89" s="26">
        <v>6.3</v>
      </c>
      <c r="AB89" s="26">
        <f t="shared" si="14"/>
        <v>38.664218034896294</v>
      </c>
      <c r="AC89" s="29">
        <v>1517.2</v>
      </c>
      <c r="AD89" s="26">
        <v>6.9</v>
      </c>
      <c r="AE89" s="26">
        <f t="shared" si="15"/>
        <v>38.552495379676785</v>
      </c>
      <c r="AF89" s="14" t="s">
        <v>229</v>
      </c>
      <c r="AG89">
        <v>425272.50000000006</v>
      </c>
      <c r="AH89">
        <v>92900</v>
      </c>
      <c r="AI89">
        <v>6500</v>
      </c>
      <c r="AJ89">
        <v>201000</v>
      </c>
      <c r="AK89">
        <v>11000</v>
      </c>
      <c r="AL89">
        <v>19100</v>
      </c>
      <c r="AM89">
        <v>1200</v>
      </c>
      <c r="AN89">
        <v>79200</v>
      </c>
      <c r="AO89">
        <v>5300</v>
      </c>
      <c r="AP89">
        <v>14040</v>
      </c>
      <c r="AQ89">
        <v>920</v>
      </c>
      <c r="AR89">
        <v>78.2</v>
      </c>
      <c r="AS89">
        <v>7.2</v>
      </c>
      <c r="AT89">
        <v>12620</v>
      </c>
      <c r="AU89">
        <v>780</v>
      </c>
      <c r="AV89">
        <v>739</v>
      </c>
      <c r="AW89">
        <v>42</v>
      </c>
      <c r="AX89">
        <v>3230</v>
      </c>
      <c r="AY89">
        <v>150</v>
      </c>
      <c r="AZ89">
        <v>559</v>
      </c>
      <c r="BA89">
        <v>23</v>
      </c>
      <c r="BB89">
        <v>1154</v>
      </c>
      <c r="BC89">
        <v>38</v>
      </c>
      <c r="BD89">
        <v>112.4</v>
      </c>
      <c r="BE89">
        <v>3.5</v>
      </c>
      <c r="BF89">
        <v>500</v>
      </c>
      <c r="BG89">
        <v>20</v>
      </c>
      <c r="BH89">
        <v>39.9</v>
      </c>
      <c r="BI89">
        <v>1.5</v>
      </c>
      <c r="BJ89">
        <v>118</v>
      </c>
    </row>
    <row r="90" spans="1:62" x14ac:dyDescent="0.3">
      <c r="A90" t="s">
        <v>230</v>
      </c>
      <c r="B90" s="14">
        <v>3.2</v>
      </c>
      <c r="C90" s="9">
        <v>0.16875000000000001</v>
      </c>
      <c r="D90" t="s">
        <v>231</v>
      </c>
      <c r="E90" s="24" t="e">
        <f t="shared" si="8"/>
        <v>#VALUE!</v>
      </c>
      <c r="F90" t="s">
        <v>232</v>
      </c>
      <c r="G90" s="15"/>
      <c r="H90" s="19"/>
      <c r="I90" s="12"/>
      <c r="J90" s="10" t="s">
        <v>231</v>
      </c>
      <c r="K90" s="23"/>
      <c r="L90" t="s">
        <v>232</v>
      </c>
      <c r="M90" t="s">
        <v>231</v>
      </c>
      <c r="N90" s="25" t="e">
        <f t="shared" si="11"/>
        <v>#VALUE!</v>
      </c>
      <c r="O90" t="s">
        <v>232</v>
      </c>
      <c r="P90" t="s">
        <v>231</v>
      </c>
      <c r="Q90" s="25" t="e">
        <f t="shared" si="12"/>
        <v>#VALUE!</v>
      </c>
      <c r="R90" t="s">
        <v>232</v>
      </c>
      <c r="S90" s="11" t="s">
        <v>134</v>
      </c>
      <c r="T90" t="s">
        <v>134</v>
      </c>
      <c r="U90" t="s">
        <v>231</v>
      </c>
      <c r="V90" t="s">
        <v>232</v>
      </c>
      <c r="W90" s="29" t="s">
        <v>231</v>
      </c>
      <c r="X90" s="26" t="s">
        <v>232</v>
      </c>
      <c r="Y90" s="30" t="e">
        <f t="shared" si="13"/>
        <v>#VALUE!</v>
      </c>
      <c r="Z90" s="26" t="s">
        <v>231</v>
      </c>
      <c r="AA90" s="26" t="s">
        <v>232</v>
      </c>
      <c r="AB90" s="26" t="e">
        <f t="shared" si="14"/>
        <v>#VALUE!</v>
      </c>
      <c r="AC90" s="29" t="s">
        <v>231</v>
      </c>
      <c r="AD90" s="26" t="s">
        <v>232</v>
      </c>
      <c r="AE90" s="26" t="e">
        <f t="shared" si="15"/>
        <v>#VALUE!</v>
      </c>
      <c r="AF90" s="14" t="s">
        <v>233</v>
      </c>
      <c r="AG90">
        <v>16.416451018999993</v>
      </c>
      <c r="AH90">
        <v>3.6</v>
      </c>
      <c r="AI90">
        <v>2.7</v>
      </c>
      <c r="AJ90">
        <v>6.5</v>
      </c>
      <c r="AK90">
        <v>2.7</v>
      </c>
      <c r="AL90">
        <v>0.33</v>
      </c>
      <c r="AM90">
        <v>0.38</v>
      </c>
      <c r="AN90">
        <v>4.2</v>
      </c>
      <c r="AO90">
        <v>2.6</v>
      </c>
      <c r="AP90">
        <v>1.4</v>
      </c>
      <c r="AQ90">
        <v>2.2999999999999998</v>
      </c>
      <c r="AR90">
        <v>0.16</v>
      </c>
      <c r="AS90">
        <v>0.27</v>
      </c>
      <c r="AT90">
        <v>1</v>
      </c>
      <c r="AU90">
        <v>1.3</v>
      </c>
      <c r="AV90">
        <v>-3.5999999999999997E-2</v>
      </c>
      <c r="AW90">
        <v>4.3999999999999997E-2</v>
      </c>
      <c r="AX90">
        <v>-0.53138858099999997</v>
      </c>
      <c r="AY90">
        <v>2.4E-8</v>
      </c>
      <c r="AZ90">
        <v>8.0000000000000002E-3</v>
      </c>
      <c r="BA90">
        <v>8.7999999999999995E-2</v>
      </c>
      <c r="BB90">
        <v>0.23</v>
      </c>
      <c r="BC90">
        <v>0.3</v>
      </c>
      <c r="BD90">
        <v>4.0000000000000001E-3</v>
      </c>
      <c r="BE90">
        <v>5.0999999999999997E-2</v>
      </c>
      <c r="BF90">
        <v>-0.35</v>
      </c>
      <c r="BG90">
        <v>0.18</v>
      </c>
      <c r="BH90">
        <v>-9.8160399999999995E-2</v>
      </c>
      <c r="BI90">
        <v>2.6000000000000001E-6</v>
      </c>
      <c r="BJ90">
        <v>119</v>
      </c>
    </row>
    <row r="91" spans="1:62" x14ac:dyDescent="0.3">
      <c r="A91" t="s">
        <v>234</v>
      </c>
      <c r="B91" s="14">
        <v>5650</v>
      </c>
      <c r="C91" s="9">
        <v>12.212389380530974</v>
      </c>
      <c r="D91">
        <v>9.1999999999999998E-2</v>
      </c>
      <c r="E91" s="24">
        <f t="shared" si="8"/>
        <v>0.66304347826086951</v>
      </c>
      <c r="F91">
        <v>6.0999999999999999E-2</v>
      </c>
      <c r="G91" s="14">
        <v>3.570154</v>
      </c>
      <c r="H91" s="19">
        <f t="shared" si="9"/>
        <v>3.5701541166011327E-3</v>
      </c>
      <c r="I91" s="10">
        <v>1.2746E-2</v>
      </c>
      <c r="J91" s="10">
        <v>9.9599999999999994E-2</v>
      </c>
      <c r="K91" s="23">
        <f t="shared" si="10"/>
        <v>7.9317269076305229E-3</v>
      </c>
      <c r="L91">
        <v>7.9000000000000001E-4</v>
      </c>
      <c r="M91">
        <v>3.8149999999999999</v>
      </c>
      <c r="N91" s="25">
        <f t="shared" si="11"/>
        <v>1.3892529488859764E-2</v>
      </c>
      <c r="O91">
        <v>5.2999999999999999E-2</v>
      </c>
      <c r="P91">
        <v>0.28010000000000002</v>
      </c>
      <c r="Q91" s="25">
        <f t="shared" si="12"/>
        <v>3.5701535166012136E-3</v>
      </c>
      <c r="R91">
        <v>1E-3</v>
      </c>
      <c r="S91" s="11">
        <v>0.27450999999999998</v>
      </c>
      <c r="T91">
        <v>0.14702999999999999</v>
      </c>
      <c r="U91">
        <v>5.0699999999999999E-3</v>
      </c>
      <c r="V91">
        <v>1.2999999999999999E-4</v>
      </c>
      <c r="W91" s="29">
        <v>1616</v>
      </c>
      <c r="X91" s="26">
        <v>15</v>
      </c>
      <c r="Y91" s="30">
        <f t="shared" si="13"/>
        <v>43.094779266170981</v>
      </c>
      <c r="Z91" s="26">
        <v>1596</v>
      </c>
      <c r="AA91" s="26">
        <v>11</v>
      </c>
      <c r="AB91" s="26">
        <f t="shared" si="14"/>
        <v>41.388524979757378</v>
      </c>
      <c r="AC91" s="29">
        <v>1591.7</v>
      </c>
      <c r="AD91" s="26">
        <v>5.2</v>
      </c>
      <c r="AE91" s="26">
        <f t="shared" si="15"/>
        <v>40.130824265768581</v>
      </c>
      <c r="AF91" s="14" t="s">
        <v>235</v>
      </c>
      <c r="AG91">
        <v>465154.4</v>
      </c>
      <c r="AH91">
        <v>103700</v>
      </c>
      <c r="AI91">
        <v>5400</v>
      </c>
      <c r="AJ91">
        <v>227000</v>
      </c>
      <c r="AK91">
        <v>13000</v>
      </c>
      <c r="AL91">
        <v>21000</v>
      </c>
      <c r="AM91">
        <v>1100</v>
      </c>
      <c r="AN91">
        <v>82800</v>
      </c>
      <c r="AO91">
        <v>3800</v>
      </c>
      <c r="AP91">
        <v>13650</v>
      </c>
      <c r="AQ91">
        <v>740</v>
      </c>
      <c r="AR91">
        <v>36.299999999999997</v>
      </c>
      <c r="AS91">
        <v>3.1</v>
      </c>
      <c r="AT91">
        <v>11800</v>
      </c>
      <c r="AU91">
        <v>620</v>
      </c>
      <c r="AV91">
        <v>635</v>
      </c>
      <c r="AW91">
        <v>35</v>
      </c>
      <c r="AX91">
        <v>2680</v>
      </c>
      <c r="AY91">
        <v>120</v>
      </c>
      <c r="AZ91">
        <v>472</v>
      </c>
      <c r="BA91">
        <v>18</v>
      </c>
      <c r="BB91">
        <v>906</v>
      </c>
      <c r="BC91">
        <v>43</v>
      </c>
      <c r="BD91">
        <v>86.7</v>
      </c>
      <c r="BE91">
        <v>4.8</v>
      </c>
      <c r="BF91">
        <v>359</v>
      </c>
      <c r="BG91">
        <v>16</v>
      </c>
      <c r="BH91">
        <v>29.4</v>
      </c>
      <c r="BI91">
        <v>1.5</v>
      </c>
      <c r="BJ91">
        <v>120</v>
      </c>
    </row>
    <row r="92" spans="1:62" x14ac:dyDescent="0.3">
      <c r="A92" t="s">
        <v>236</v>
      </c>
      <c r="B92" s="14">
        <v>13900</v>
      </c>
      <c r="C92" s="9">
        <v>6.7050359712230216</v>
      </c>
      <c r="D92">
        <v>0.79</v>
      </c>
      <c r="E92" s="24">
        <f t="shared" si="8"/>
        <v>0.73417721518987333</v>
      </c>
      <c r="F92">
        <v>0.57999999999999996</v>
      </c>
      <c r="G92" s="14">
        <v>3.6660919999999999</v>
      </c>
      <c r="H92" s="19">
        <f t="shared" si="9"/>
        <v>3.0795190082518386E-3</v>
      </c>
      <c r="I92" s="10">
        <v>1.1289799999999999E-2</v>
      </c>
      <c r="J92" s="10">
        <v>9.6089999999999995E-2</v>
      </c>
      <c r="K92" s="23">
        <f t="shared" si="10"/>
        <v>1.5610365282547611E-3</v>
      </c>
      <c r="L92">
        <v>1.4999999999999999E-4</v>
      </c>
      <c r="M92">
        <v>3.617</v>
      </c>
      <c r="N92" s="25">
        <f t="shared" si="11"/>
        <v>1.271772186895217E-2</v>
      </c>
      <c r="O92">
        <v>4.5999999999999999E-2</v>
      </c>
      <c r="P92">
        <v>0.27277000000000001</v>
      </c>
      <c r="Q92" s="25">
        <f t="shared" si="12"/>
        <v>3.0795175422517139E-3</v>
      </c>
      <c r="R92">
        <v>8.4000000000000003E-4</v>
      </c>
      <c r="S92" s="11">
        <v>-0.57450999999999997</v>
      </c>
      <c r="T92">
        <v>-0.13117000000000001</v>
      </c>
      <c r="U92">
        <v>9.8139999999999998E-3</v>
      </c>
      <c r="V92">
        <v>2.8E-5</v>
      </c>
      <c r="W92" s="29">
        <v>1548.7</v>
      </c>
      <c r="X92" s="26">
        <v>2.9</v>
      </c>
      <c r="Y92" s="30">
        <f t="shared" si="13"/>
        <v>38.825955316643537</v>
      </c>
      <c r="Z92" s="26">
        <v>1553</v>
      </c>
      <c r="AA92" s="26">
        <v>10</v>
      </c>
      <c r="AB92" s="26">
        <f t="shared" si="14"/>
        <v>40.092151663386694</v>
      </c>
      <c r="AC92" s="29">
        <v>1554.8</v>
      </c>
      <c r="AD92" s="26">
        <v>4.3</v>
      </c>
      <c r="AE92" s="26">
        <f t="shared" si="15"/>
        <v>39.107120834957925</v>
      </c>
      <c r="AF92" s="14" t="s">
        <v>237</v>
      </c>
      <c r="AG92">
        <v>417302.7</v>
      </c>
      <c r="AH92">
        <v>88600</v>
      </c>
      <c r="AI92">
        <v>6100</v>
      </c>
      <c r="AJ92">
        <v>196000</v>
      </c>
      <c r="AK92">
        <v>13000</v>
      </c>
      <c r="AL92">
        <v>19200</v>
      </c>
      <c r="AM92">
        <v>1300</v>
      </c>
      <c r="AN92">
        <v>77600</v>
      </c>
      <c r="AO92">
        <v>4800</v>
      </c>
      <c r="AP92">
        <v>14110</v>
      </c>
      <c r="AQ92">
        <v>900</v>
      </c>
      <c r="AR92">
        <v>59.7</v>
      </c>
      <c r="AS92">
        <v>5.5</v>
      </c>
      <c r="AT92">
        <v>13820</v>
      </c>
      <c r="AU92">
        <v>880</v>
      </c>
      <c r="AV92">
        <v>848</v>
      </c>
      <c r="AW92">
        <v>57</v>
      </c>
      <c r="AX92">
        <v>3930</v>
      </c>
      <c r="AY92">
        <v>250</v>
      </c>
      <c r="AZ92">
        <v>735</v>
      </c>
      <c r="BA92">
        <v>50</v>
      </c>
      <c r="BB92">
        <v>1480</v>
      </c>
      <c r="BC92">
        <v>100</v>
      </c>
      <c r="BD92">
        <v>158</v>
      </c>
      <c r="BE92">
        <v>12</v>
      </c>
      <c r="BF92">
        <v>704</v>
      </c>
      <c r="BG92">
        <v>55</v>
      </c>
      <c r="BH92">
        <v>58</v>
      </c>
      <c r="BI92">
        <v>3.3</v>
      </c>
      <c r="BJ92">
        <v>121</v>
      </c>
    </row>
    <row r="93" spans="1:62" x14ac:dyDescent="0.3">
      <c r="A93" t="s">
        <v>238</v>
      </c>
      <c r="B93" s="14">
        <v>14900</v>
      </c>
      <c r="C93" s="9">
        <v>6.174496644295302</v>
      </c>
      <c r="D93">
        <v>0.5</v>
      </c>
      <c r="E93" s="24">
        <f t="shared" si="8"/>
        <v>2.2000000000000002</v>
      </c>
      <c r="F93">
        <v>1.1000000000000001</v>
      </c>
      <c r="G93" s="14">
        <v>3.7147100000000002</v>
      </c>
      <c r="H93" s="19">
        <f t="shared" si="9"/>
        <v>5.2005943936404191E-3</v>
      </c>
      <c r="I93" s="10">
        <v>1.9318700000000001E-2</v>
      </c>
      <c r="J93" s="10">
        <v>9.6100000000000005E-2</v>
      </c>
      <c r="K93" s="23">
        <f t="shared" si="10"/>
        <v>2.0811654526534861E-3</v>
      </c>
      <c r="L93">
        <v>2.0000000000000001E-4</v>
      </c>
      <c r="M93">
        <v>3.552</v>
      </c>
      <c r="N93" s="25">
        <f t="shared" si="11"/>
        <v>1.2387387387387386E-2</v>
      </c>
      <c r="O93">
        <v>4.3999999999999997E-2</v>
      </c>
      <c r="P93">
        <v>0.26919999999999999</v>
      </c>
      <c r="Q93" s="25">
        <f t="shared" si="12"/>
        <v>5.2005943536404158E-3</v>
      </c>
      <c r="R93">
        <v>1.4E-3</v>
      </c>
      <c r="S93" s="11">
        <v>0.45469999999999999</v>
      </c>
      <c r="T93">
        <v>-0.63729999999999998</v>
      </c>
      <c r="U93">
        <v>1.027E-2</v>
      </c>
      <c r="V93">
        <v>1.2999999999999999E-5</v>
      </c>
      <c r="W93" s="29">
        <v>1548.9</v>
      </c>
      <c r="X93" s="26">
        <v>3.8</v>
      </c>
      <c r="Y93" s="30">
        <f t="shared" si="13"/>
        <v>38.908508147319147</v>
      </c>
      <c r="Z93" s="26">
        <v>1538.8</v>
      </c>
      <c r="AA93" s="26">
        <v>9.8000000000000007</v>
      </c>
      <c r="AB93" s="26">
        <f t="shared" si="14"/>
        <v>39.698625920804865</v>
      </c>
      <c r="AC93" s="29">
        <v>1536.9</v>
      </c>
      <c r="AD93" s="26">
        <v>7.3</v>
      </c>
      <c r="AE93" s="26">
        <f t="shared" si="15"/>
        <v>39.109826210940909</v>
      </c>
      <c r="AF93" s="14" t="s">
        <v>239</v>
      </c>
      <c r="AG93">
        <v>418674.89999999997</v>
      </c>
      <c r="AH93">
        <v>89800</v>
      </c>
      <c r="AI93">
        <v>6600</v>
      </c>
      <c r="AJ93">
        <v>197000</v>
      </c>
      <c r="AK93">
        <v>12000</v>
      </c>
      <c r="AL93">
        <v>18700</v>
      </c>
      <c r="AM93">
        <v>1100</v>
      </c>
      <c r="AN93">
        <v>77500</v>
      </c>
      <c r="AO93">
        <v>4800</v>
      </c>
      <c r="AP93">
        <v>14100</v>
      </c>
      <c r="AQ93">
        <v>1000</v>
      </c>
      <c r="AR93">
        <v>62.8</v>
      </c>
      <c r="AS93">
        <v>4.8</v>
      </c>
      <c r="AT93">
        <v>13550</v>
      </c>
      <c r="AU93">
        <v>940</v>
      </c>
      <c r="AV93">
        <v>846</v>
      </c>
      <c r="AW93">
        <v>58</v>
      </c>
      <c r="AX93">
        <v>3940</v>
      </c>
      <c r="AY93">
        <v>300</v>
      </c>
      <c r="AZ93">
        <v>727</v>
      </c>
      <c r="BA93">
        <v>57</v>
      </c>
      <c r="BB93">
        <v>1540</v>
      </c>
      <c r="BC93">
        <v>100</v>
      </c>
      <c r="BD93">
        <v>157</v>
      </c>
      <c r="BE93">
        <v>11</v>
      </c>
      <c r="BF93">
        <v>694</v>
      </c>
      <c r="BG93">
        <v>50</v>
      </c>
      <c r="BH93">
        <v>58.1</v>
      </c>
      <c r="BI93">
        <v>4.5999999999999996</v>
      </c>
      <c r="BJ93">
        <v>122</v>
      </c>
    </row>
    <row r="94" spans="1:62" x14ac:dyDescent="0.3">
      <c r="A94" t="s">
        <v>240</v>
      </c>
      <c r="B94" s="14">
        <v>4350</v>
      </c>
      <c r="C94" s="9">
        <v>8.5057471264367823</v>
      </c>
      <c r="D94">
        <v>9.1999999999999998E-3</v>
      </c>
      <c r="E94" s="24">
        <f t="shared" si="8"/>
        <v>0.21739130434782611</v>
      </c>
      <c r="F94">
        <v>2E-3</v>
      </c>
      <c r="G94" s="14">
        <v>3.5248499999999998</v>
      </c>
      <c r="H94" s="19">
        <f t="shared" si="9"/>
        <v>2.6788861937387408E-2</v>
      </c>
      <c r="I94" s="10">
        <v>9.4426720000000006E-2</v>
      </c>
      <c r="J94" s="10">
        <v>0.1027</v>
      </c>
      <c r="K94" s="23">
        <f t="shared" si="10"/>
        <v>1.8500486854917234E-2</v>
      </c>
      <c r="L94">
        <v>1.9E-3</v>
      </c>
      <c r="M94">
        <v>4</v>
      </c>
      <c r="N94" s="25">
        <f t="shared" si="11"/>
        <v>5.5E-2</v>
      </c>
      <c r="O94">
        <v>0.22</v>
      </c>
      <c r="P94">
        <v>0.28370000000000001</v>
      </c>
      <c r="Q94" s="25">
        <f t="shared" si="12"/>
        <v>2.6788861473387379E-2</v>
      </c>
      <c r="R94">
        <v>7.6E-3</v>
      </c>
      <c r="S94" s="11">
        <v>0.9607</v>
      </c>
      <c r="T94">
        <v>-0.96074000000000004</v>
      </c>
      <c r="U94">
        <v>8.3300000000000006E-3</v>
      </c>
      <c r="V94">
        <v>1.9000000000000001E-4</v>
      </c>
      <c r="W94" s="29">
        <v>1671</v>
      </c>
      <c r="X94" s="26">
        <v>33</v>
      </c>
      <c r="Y94" s="30">
        <f t="shared" si="13"/>
        <v>53.236741307108574</v>
      </c>
      <c r="Z94" s="26">
        <v>1632</v>
      </c>
      <c r="AA94" s="26">
        <v>43</v>
      </c>
      <c r="AB94" s="26">
        <f t="shared" si="14"/>
        <v>59.275964774940611</v>
      </c>
      <c r="AC94" s="29">
        <v>1610</v>
      </c>
      <c r="AD94" s="26">
        <v>38</v>
      </c>
      <c r="AE94" s="26">
        <f t="shared" si="15"/>
        <v>55.353974563711319</v>
      </c>
      <c r="AF94" s="14" t="s">
        <v>241</v>
      </c>
      <c r="AG94">
        <v>208985.59999999998</v>
      </c>
      <c r="AH94">
        <v>46600</v>
      </c>
      <c r="AI94">
        <v>3700</v>
      </c>
      <c r="AJ94">
        <v>101100</v>
      </c>
      <c r="AK94">
        <v>7200</v>
      </c>
      <c r="AL94">
        <v>9360</v>
      </c>
      <c r="AM94">
        <v>710</v>
      </c>
      <c r="AN94">
        <v>36100</v>
      </c>
      <c r="AO94">
        <v>2600</v>
      </c>
      <c r="AP94">
        <v>6330</v>
      </c>
      <c r="AQ94">
        <v>510</v>
      </c>
      <c r="AR94">
        <v>47.8</v>
      </c>
      <c r="AS94">
        <v>4.2</v>
      </c>
      <c r="AT94">
        <v>6020</v>
      </c>
      <c r="AU94">
        <v>510</v>
      </c>
      <c r="AV94">
        <v>370</v>
      </c>
      <c r="AW94">
        <v>31</v>
      </c>
      <c r="AX94">
        <v>1750</v>
      </c>
      <c r="AY94">
        <v>140</v>
      </c>
      <c r="AZ94">
        <v>319</v>
      </c>
      <c r="BA94">
        <v>26</v>
      </c>
      <c r="BB94">
        <v>652</v>
      </c>
      <c r="BC94">
        <v>47</v>
      </c>
      <c r="BD94">
        <v>62</v>
      </c>
      <c r="BE94">
        <v>5.0999999999999996</v>
      </c>
      <c r="BF94">
        <v>253</v>
      </c>
      <c r="BG94">
        <v>22</v>
      </c>
      <c r="BH94">
        <v>21.8</v>
      </c>
      <c r="BI94">
        <v>2.4</v>
      </c>
      <c r="BJ94">
        <v>123</v>
      </c>
    </row>
    <row r="95" spans="1:62" x14ac:dyDescent="0.3">
      <c r="A95" t="s">
        <v>242</v>
      </c>
      <c r="B95" s="14">
        <v>14780</v>
      </c>
      <c r="C95" s="9">
        <v>6.4614343707713129</v>
      </c>
      <c r="D95">
        <v>0.32</v>
      </c>
      <c r="E95" s="24">
        <f t="shared" si="8"/>
        <v>0.84375</v>
      </c>
      <c r="F95">
        <v>0.27</v>
      </c>
      <c r="G95" s="14">
        <v>3.7119520000000001</v>
      </c>
      <c r="H95" s="19">
        <f t="shared" si="9"/>
        <v>5.5679302965124548E-3</v>
      </c>
      <c r="I95" s="10">
        <v>2.0667890000000001E-2</v>
      </c>
      <c r="J95" s="10">
        <v>9.6199999999999994E-2</v>
      </c>
      <c r="K95" s="23">
        <f t="shared" si="10"/>
        <v>1.9750519750519752E-3</v>
      </c>
      <c r="L95">
        <v>1.9000000000000001E-4</v>
      </c>
      <c r="M95">
        <v>3.57</v>
      </c>
      <c r="N95" s="25">
        <f t="shared" si="11"/>
        <v>1.2324929971988795E-2</v>
      </c>
      <c r="O95">
        <v>4.3999999999999997E-2</v>
      </c>
      <c r="P95">
        <v>0.26939999999999997</v>
      </c>
      <c r="Q95" s="25">
        <f t="shared" si="12"/>
        <v>5.5679287305122503E-3</v>
      </c>
      <c r="R95">
        <v>1.5E-3</v>
      </c>
      <c r="S95" s="11">
        <v>-3.3251000000000001E-3</v>
      </c>
      <c r="T95">
        <v>-0.17571999999999999</v>
      </c>
      <c r="U95">
        <v>1.0038999999999999E-2</v>
      </c>
      <c r="V95">
        <v>5.1999999999999997E-5</v>
      </c>
      <c r="W95" s="29">
        <v>1550.8</v>
      </c>
      <c r="X95" s="26">
        <v>3.6</v>
      </c>
      <c r="Y95" s="30">
        <f t="shared" si="13"/>
        <v>38.936780811977769</v>
      </c>
      <c r="Z95" s="26">
        <v>1542.7</v>
      </c>
      <c r="AA95" s="26">
        <v>9.9</v>
      </c>
      <c r="AB95" s="26">
        <f t="shared" si="14"/>
        <v>39.817861020526955</v>
      </c>
      <c r="AC95" s="29">
        <v>1537.5</v>
      </c>
      <c r="AD95" s="26">
        <v>7.8</v>
      </c>
      <c r="AE95" s="26">
        <f t="shared" si="15"/>
        <v>39.220930716264242</v>
      </c>
      <c r="AF95" s="14" t="s">
        <v>243</v>
      </c>
      <c r="AG95">
        <v>412964</v>
      </c>
      <c r="AH95">
        <v>87100</v>
      </c>
      <c r="AI95">
        <v>6000</v>
      </c>
      <c r="AJ95">
        <v>195000</v>
      </c>
      <c r="AK95">
        <v>12000</v>
      </c>
      <c r="AL95">
        <v>18800</v>
      </c>
      <c r="AM95">
        <v>1100</v>
      </c>
      <c r="AN95">
        <v>76500</v>
      </c>
      <c r="AO95">
        <v>4600</v>
      </c>
      <c r="AP95">
        <v>14000</v>
      </c>
      <c r="AQ95">
        <v>1100</v>
      </c>
      <c r="AR95">
        <v>61.9</v>
      </c>
      <c r="AS95">
        <v>6.6</v>
      </c>
      <c r="AT95">
        <v>13540</v>
      </c>
      <c r="AU95">
        <v>910</v>
      </c>
      <c r="AV95">
        <v>847</v>
      </c>
      <c r="AW95">
        <v>62</v>
      </c>
      <c r="AX95">
        <v>3930</v>
      </c>
      <c r="AY95">
        <v>300</v>
      </c>
      <c r="AZ95">
        <v>739</v>
      </c>
      <c r="BA95">
        <v>53</v>
      </c>
      <c r="BB95">
        <v>1510</v>
      </c>
      <c r="BC95">
        <v>110</v>
      </c>
      <c r="BD95">
        <v>163</v>
      </c>
      <c r="BE95">
        <v>11</v>
      </c>
      <c r="BF95">
        <v>713</v>
      </c>
      <c r="BG95">
        <v>50</v>
      </c>
      <c r="BH95">
        <v>60.1</v>
      </c>
      <c r="BI95">
        <v>3.7</v>
      </c>
      <c r="BJ95">
        <v>124</v>
      </c>
    </row>
    <row r="96" spans="1:62" x14ac:dyDescent="0.3">
      <c r="A96" t="s">
        <v>244</v>
      </c>
      <c r="B96" s="14">
        <v>14200</v>
      </c>
      <c r="C96" s="9">
        <v>6.647887323943662</v>
      </c>
      <c r="D96">
        <v>-0.22</v>
      </c>
      <c r="E96" s="24">
        <f t="shared" si="8"/>
        <v>-3.7272727272727271</v>
      </c>
      <c r="F96">
        <v>0.82</v>
      </c>
      <c r="G96" s="14">
        <v>3.7202380000000002</v>
      </c>
      <c r="H96" s="19">
        <f t="shared" si="9"/>
        <v>4.8363088598095067E-3</v>
      </c>
      <c r="I96" s="10">
        <v>1.799222E-2</v>
      </c>
      <c r="J96" s="10">
        <v>9.6199999999999994E-2</v>
      </c>
      <c r="K96" s="23">
        <f t="shared" si="10"/>
        <v>2.5987525987525989E-3</v>
      </c>
      <c r="L96">
        <v>2.5000000000000001E-4</v>
      </c>
      <c r="M96">
        <v>3.5630000000000002</v>
      </c>
      <c r="N96" s="25">
        <f t="shared" si="11"/>
        <v>1.37524557956778E-2</v>
      </c>
      <c r="O96">
        <v>4.9000000000000002E-2</v>
      </c>
      <c r="P96">
        <v>0.26879999999999998</v>
      </c>
      <c r="Q96" s="25">
        <f t="shared" si="12"/>
        <v>4.836309523809524E-3</v>
      </c>
      <c r="R96">
        <v>1.2999999999999999E-3</v>
      </c>
      <c r="S96" s="11">
        <v>0.31648999999999999</v>
      </c>
      <c r="T96">
        <v>-2.3841999999999999E-2</v>
      </c>
      <c r="U96">
        <v>9.8530000000000006E-3</v>
      </c>
      <c r="V96">
        <v>1.9000000000000001E-5</v>
      </c>
      <c r="W96" s="29">
        <v>1550.8</v>
      </c>
      <c r="X96" s="26">
        <v>4.8</v>
      </c>
      <c r="Y96" s="30">
        <f t="shared" si="13"/>
        <v>39.066006962575536</v>
      </c>
      <c r="Z96" s="26">
        <v>1541</v>
      </c>
      <c r="AA96" s="26">
        <v>11</v>
      </c>
      <c r="AB96" s="26">
        <f t="shared" si="14"/>
        <v>40.064643078405183</v>
      </c>
      <c r="AC96" s="29">
        <v>1534.7</v>
      </c>
      <c r="AD96" s="26">
        <v>6.6</v>
      </c>
      <c r="AE96" s="26">
        <f t="shared" si="15"/>
        <v>38.931029478425046</v>
      </c>
      <c r="AF96" s="14" t="s">
        <v>245</v>
      </c>
      <c r="AG96">
        <v>415454.10000000003</v>
      </c>
      <c r="AH96">
        <v>87700</v>
      </c>
      <c r="AI96">
        <v>6000</v>
      </c>
      <c r="AJ96">
        <v>196000</v>
      </c>
      <c r="AK96">
        <v>12000</v>
      </c>
      <c r="AL96">
        <v>19100</v>
      </c>
      <c r="AM96">
        <v>1300</v>
      </c>
      <c r="AN96">
        <v>76900</v>
      </c>
      <c r="AO96">
        <v>4200</v>
      </c>
      <c r="AP96">
        <v>14360</v>
      </c>
      <c r="AQ96">
        <v>960</v>
      </c>
      <c r="AR96">
        <v>62.4</v>
      </c>
      <c r="AS96">
        <v>5.0999999999999996</v>
      </c>
      <c r="AT96">
        <v>13480</v>
      </c>
      <c r="AU96">
        <v>870</v>
      </c>
      <c r="AV96">
        <v>837</v>
      </c>
      <c r="AW96">
        <v>57</v>
      </c>
      <c r="AX96">
        <v>3880</v>
      </c>
      <c r="AY96">
        <v>260</v>
      </c>
      <c r="AZ96">
        <v>729</v>
      </c>
      <c r="BA96">
        <v>48</v>
      </c>
      <c r="BB96">
        <v>1490</v>
      </c>
      <c r="BC96">
        <v>110</v>
      </c>
      <c r="BD96">
        <v>161</v>
      </c>
      <c r="BE96">
        <v>12</v>
      </c>
      <c r="BF96">
        <v>695</v>
      </c>
      <c r="BG96">
        <v>48</v>
      </c>
      <c r="BH96">
        <v>59.7</v>
      </c>
      <c r="BI96">
        <v>4.5</v>
      </c>
      <c r="BJ96">
        <v>125</v>
      </c>
    </row>
    <row r="97" spans="1:62" x14ac:dyDescent="0.3">
      <c r="A97" t="s">
        <v>246</v>
      </c>
      <c r="B97" s="14">
        <v>16900</v>
      </c>
      <c r="C97" s="9">
        <v>5.4082840236686387</v>
      </c>
      <c r="D97">
        <v>0.44</v>
      </c>
      <c r="E97" s="24">
        <f t="shared" si="8"/>
        <v>0.75</v>
      </c>
      <c r="F97">
        <v>0.33</v>
      </c>
      <c r="G97" s="14">
        <v>3.752345</v>
      </c>
      <c r="H97" s="19">
        <f t="shared" si="9"/>
        <v>5.6285176336397635E-3</v>
      </c>
      <c r="I97" s="10">
        <v>2.1120139999999999E-2</v>
      </c>
      <c r="J97" s="10">
        <v>9.6799999999999997E-2</v>
      </c>
      <c r="K97" s="23">
        <f t="shared" si="10"/>
        <v>1.7561983471074381E-3</v>
      </c>
      <c r="L97">
        <v>1.7000000000000001E-4</v>
      </c>
      <c r="M97">
        <v>3.5859999999999999</v>
      </c>
      <c r="N97" s="25">
        <f t="shared" si="11"/>
        <v>2.2030117122141663E-2</v>
      </c>
      <c r="O97">
        <v>7.9000000000000001E-2</v>
      </c>
      <c r="P97">
        <v>0.26650000000000001</v>
      </c>
      <c r="Q97" s="25">
        <f t="shared" si="12"/>
        <v>5.6285178236397749E-3</v>
      </c>
      <c r="R97">
        <v>1.5E-3</v>
      </c>
      <c r="S97" s="11">
        <v>0.94035999999999997</v>
      </c>
      <c r="T97">
        <v>-5.7799999999999997E-2</v>
      </c>
      <c r="U97">
        <v>1.192E-2</v>
      </c>
      <c r="V97">
        <v>4.3999999999999999E-5</v>
      </c>
      <c r="W97" s="29">
        <v>1562.4</v>
      </c>
      <c r="X97" s="26">
        <v>3.3</v>
      </c>
      <c r="Y97" s="30">
        <f t="shared" si="13"/>
        <v>39.19915305207499</v>
      </c>
      <c r="Z97" s="26">
        <v>1546</v>
      </c>
      <c r="AA97" s="26">
        <v>17</v>
      </c>
      <c r="AB97" s="26">
        <f t="shared" si="14"/>
        <v>42.223482802819575</v>
      </c>
      <c r="AC97" s="29">
        <v>1522.8</v>
      </c>
      <c r="AD97" s="26">
        <v>7.8</v>
      </c>
      <c r="AE97" s="26">
        <f t="shared" si="15"/>
        <v>38.860840186491082</v>
      </c>
      <c r="AF97" s="14" t="s">
        <v>247</v>
      </c>
      <c r="AG97">
        <v>407909.6</v>
      </c>
      <c r="AH97">
        <v>86200</v>
      </c>
      <c r="AI97">
        <v>5300</v>
      </c>
      <c r="AJ97">
        <v>195000</v>
      </c>
      <c r="AK97">
        <v>11000</v>
      </c>
      <c r="AL97">
        <v>18500</v>
      </c>
      <c r="AM97">
        <v>1300</v>
      </c>
      <c r="AN97">
        <v>74500</v>
      </c>
      <c r="AO97">
        <v>4700</v>
      </c>
      <c r="AP97">
        <v>13390</v>
      </c>
      <c r="AQ97">
        <v>850</v>
      </c>
      <c r="AR97">
        <v>79</v>
      </c>
      <c r="AS97">
        <v>5.0999999999999996</v>
      </c>
      <c r="AT97">
        <v>12690</v>
      </c>
      <c r="AU97">
        <v>860</v>
      </c>
      <c r="AV97">
        <v>786</v>
      </c>
      <c r="AW97">
        <v>52</v>
      </c>
      <c r="AX97">
        <v>3670</v>
      </c>
      <c r="AY97">
        <v>230</v>
      </c>
      <c r="AZ97">
        <v>702</v>
      </c>
      <c r="BA97">
        <v>46</v>
      </c>
      <c r="BB97">
        <v>1480</v>
      </c>
      <c r="BC97">
        <v>97</v>
      </c>
      <c r="BD97">
        <v>160</v>
      </c>
      <c r="BE97">
        <v>10</v>
      </c>
      <c r="BF97">
        <v>690</v>
      </c>
      <c r="BG97">
        <v>42</v>
      </c>
      <c r="BH97">
        <v>62.6</v>
      </c>
      <c r="BI97">
        <v>4.2</v>
      </c>
      <c r="BJ97">
        <v>126</v>
      </c>
    </row>
    <row r="98" spans="1:62" x14ac:dyDescent="0.3">
      <c r="A98" t="s">
        <v>248</v>
      </c>
      <c r="B98" s="14">
        <v>10500</v>
      </c>
      <c r="C98" s="9">
        <v>9.1047619047619044</v>
      </c>
      <c r="D98">
        <v>0.02</v>
      </c>
      <c r="E98" s="24">
        <f t="shared" si="8"/>
        <v>21</v>
      </c>
      <c r="F98">
        <v>0.42</v>
      </c>
      <c r="G98" s="14">
        <v>3.3978929999999998</v>
      </c>
      <c r="H98" s="19">
        <f t="shared" si="9"/>
        <v>3.2619773489041597E-2</v>
      </c>
      <c r="I98" s="10">
        <v>0.11083850000000001</v>
      </c>
      <c r="J98" s="10">
        <v>9.7360000000000002E-2</v>
      </c>
      <c r="K98" s="23">
        <f t="shared" si="10"/>
        <v>3.6976170912078883E-3</v>
      </c>
      <c r="L98">
        <v>3.6000000000000002E-4</v>
      </c>
      <c r="M98">
        <v>3.97</v>
      </c>
      <c r="N98" s="25">
        <f t="shared" si="11"/>
        <v>5.0377833753148617E-2</v>
      </c>
      <c r="O98">
        <v>0.2</v>
      </c>
      <c r="P98">
        <v>0.29430000000000001</v>
      </c>
      <c r="Q98" s="25">
        <f t="shared" si="12"/>
        <v>3.261977573904179E-2</v>
      </c>
      <c r="R98">
        <v>9.5999999999999992E-3</v>
      </c>
      <c r="S98" s="11">
        <v>0.99256999999999995</v>
      </c>
      <c r="T98">
        <v>-0.73445000000000005</v>
      </c>
      <c r="U98">
        <v>7.3000000000000001E-3</v>
      </c>
      <c r="V98">
        <v>8.0000000000000004E-4</v>
      </c>
      <c r="W98" s="29">
        <v>1573.2</v>
      </c>
      <c r="X98" s="26">
        <v>7</v>
      </c>
      <c r="Y98" s="30">
        <f t="shared" si="13"/>
        <v>39.948077550740791</v>
      </c>
      <c r="Z98" s="26">
        <v>1627</v>
      </c>
      <c r="AA98" s="26">
        <v>41</v>
      </c>
      <c r="AB98" s="26">
        <f t="shared" si="14"/>
        <v>57.753403579356259</v>
      </c>
      <c r="AC98" s="29">
        <v>1663</v>
      </c>
      <c r="AD98" s="26">
        <v>48</v>
      </c>
      <c r="AE98" s="26">
        <f t="shared" si="15"/>
        <v>63.50181591891684</v>
      </c>
      <c r="AF98" s="14" t="s">
        <v>249</v>
      </c>
      <c r="AG98">
        <v>415032.60000000003</v>
      </c>
      <c r="AH98">
        <v>88600</v>
      </c>
      <c r="AI98">
        <v>4800</v>
      </c>
      <c r="AJ98">
        <v>199000</v>
      </c>
      <c r="AK98">
        <v>11000</v>
      </c>
      <c r="AL98">
        <v>18710</v>
      </c>
      <c r="AM98">
        <v>940</v>
      </c>
      <c r="AN98">
        <v>76000</v>
      </c>
      <c r="AO98">
        <v>4800</v>
      </c>
      <c r="AP98">
        <v>13240</v>
      </c>
      <c r="AQ98">
        <v>950</v>
      </c>
      <c r="AR98">
        <v>69.7</v>
      </c>
      <c r="AS98">
        <v>7.5</v>
      </c>
      <c r="AT98">
        <v>12390</v>
      </c>
      <c r="AU98">
        <v>810</v>
      </c>
      <c r="AV98">
        <v>748</v>
      </c>
      <c r="AW98">
        <v>57</v>
      </c>
      <c r="AX98">
        <v>3450</v>
      </c>
      <c r="AY98">
        <v>290</v>
      </c>
      <c r="AZ98">
        <v>640</v>
      </c>
      <c r="BA98">
        <v>51</v>
      </c>
      <c r="BB98">
        <v>1320</v>
      </c>
      <c r="BC98">
        <v>100</v>
      </c>
      <c r="BD98">
        <v>143.9</v>
      </c>
      <c r="BE98">
        <v>9.8000000000000007</v>
      </c>
      <c r="BF98">
        <v>662</v>
      </c>
      <c r="BG98">
        <v>35</v>
      </c>
      <c r="BH98">
        <v>59</v>
      </c>
      <c r="BI98">
        <v>3.1</v>
      </c>
      <c r="BJ98">
        <v>127</v>
      </c>
    </row>
    <row r="99" spans="1:62" x14ac:dyDescent="0.3">
      <c r="A99" t="s">
        <v>250</v>
      </c>
      <c r="B99" s="14">
        <v>14400</v>
      </c>
      <c r="C99" s="9">
        <v>6.3263888888888893</v>
      </c>
      <c r="D99">
        <v>0.24</v>
      </c>
      <c r="E99" s="24">
        <f t="shared" si="8"/>
        <v>1.3750000000000002</v>
      </c>
      <c r="F99">
        <v>0.33</v>
      </c>
      <c r="G99" s="14">
        <v>3.6245020000000001</v>
      </c>
      <c r="H99" s="19">
        <f t="shared" si="9"/>
        <v>3.9869504831284404E-3</v>
      </c>
      <c r="I99" s="10">
        <v>1.445071E-2</v>
      </c>
      <c r="J99" s="10">
        <v>9.6839999999999996E-2</v>
      </c>
      <c r="K99" s="23">
        <f t="shared" si="10"/>
        <v>1.3424204874019001E-3</v>
      </c>
      <c r="L99">
        <v>1.2999999999999999E-4</v>
      </c>
      <c r="M99">
        <v>3.6539999999999999</v>
      </c>
      <c r="N99" s="25">
        <f t="shared" si="11"/>
        <v>1.0125889436234263E-2</v>
      </c>
      <c r="O99">
        <v>3.6999999999999998E-2</v>
      </c>
      <c r="P99">
        <v>0.27589999999999998</v>
      </c>
      <c r="Q99" s="25">
        <f t="shared" si="12"/>
        <v>3.9869517941283081E-3</v>
      </c>
      <c r="R99">
        <v>1.1000000000000001E-3</v>
      </c>
      <c r="S99" s="11">
        <v>5.7257000000000002E-2</v>
      </c>
      <c r="T99">
        <v>-0.28466000000000002</v>
      </c>
      <c r="U99">
        <v>1.0290000000000001E-2</v>
      </c>
      <c r="V99">
        <v>1.2999999999999999E-4</v>
      </c>
      <c r="W99" s="29">
        <v>1563.3</v>
      </c>
      <c r="X99" s="26">
        <v>2.4</v>
      </c>
      <c r="Y99" s="30">
        <f t="shared" si="13"/>
        <v>39.156120929555833</v>
      </c>
      <c r="Z99" s="26">
        <v>1561.3</v>
      </c>
      <c r="AA99" s="26">
        <v>8.1</v>
      </c>
      <c r="AB99" s="26">
        <f t="shared" si="14"/>
        <v>39.864094825419023</v>
      </c>
      <c r="AC99" s="29">
        <v>1570.6</v>
      </c>
      <c r="AD99" s="26">
        <v>5.6</v>
      </c>
      <c r="AE99" s="26">
        <f t="shared" si="15"/>
        <v>39.662327528777226</v>
      </c>
      <c r="AF99" s="14" t="s">
        <v>251</v>
      </c>
      <c r="AG99">
        <v>402323.89999999997</v>
      </c>
      <c r="AH99">
        <v>84600</v>
      </c>
      <c r="AI99">
        <v>6000</v>
      </c>
      <c r="AJ99">
        <v>192000</v>
      </c>
      <c r="AK99">
        <v>13000</v>
      </c>
      <c r="AL99">
        <v>18600</v>
      </c>
      <c r="AM99">
        <v>1300</v>
      </c>
      <c r="AN99">
        <v>73800</v>
      </c>
      <c r="AO99">
        <v>4800</v>
      </c>
      <c r="AP99">
        <v>13260</v>
      </c>
      <c r="AQ99">
        <v>860</v>
      </c>
      <c r="AR99">
        <v>70.099999999999994</v>
      </c>
      <c r="AS99">
        <v>6.6</v>
      </c>
      <c r="AT99">
        <v>12780</v>
      </c>
      <c r="AU99">
        <v>900</v>
      </c>
      <c r="AV99">
        <v>775</v>
      </c>
      <c r="AW99">
        <v>54</v>
      </c>
      <c r="AX99">
        <v>3620</v>
      </c>
      <c r="AY99">
        <v>250</v>
      </c>
      <c r="AZ99">
        <v>672</v>
      </c>
      <c r="BA99">
        <v>45</v>
      </c>
      <c r="BB99">
        <v>1339</v>
      </c>
      <c r="BC99">
        <v>92</v>
      </c>
      <c r="BD99">
        <v>141.80000000000001</v>
      </c>
      <c r="BE99">
        <v>8.1</v>
      </c>
      <c r="BF99">
        <v>614</v>
      </c>
      <c r="BG99">
        <v>45</v>
      </c>
      <c r="BH99">
        <v>52</v>
      </c>
      <c r="BI99">
        <v>4.3</v>
      </c>
      <c r="BJ99">
        <v>128</v>
      </c>
    </row>
    <row r="100" spans="1:62" x14ac:dyDescent="0.3">
      <c r="A100" t="s">
        <v>252</v>
      </c>
      <c r="B100" s="14">
        <v>13500</v>
      </c>
      <c r="C100" s="9">
        <v>7.0592592592592593</v>
      </c>
      <c r="D100">
        <v>0.14499999999999999</v>
      </c>
      <c r="E100" s="24">
        <f t="shared" si="8"/>
        <v>0.38620689655172419</v>
      </c>
      <c r="F100">
        <v>5.6000000000000001E-2</v>
      </c>
      <c r="G100" s="14">
        <v>3.653635</v>
      </c>
      <c r="H100" s="19">
        <f t="shared" si="9"/>
        <v>6.5765436339426352E-3</v>
      </c>
      <c r="I100" s="10">
        <v>2.4028290000000001E-2</v>
      </c>
      <c r="J100" s="10">
        <v>9.7199999999999995E-2</v>
      </c>
      <c r="K100" s="23">
        <f t="shared" si="10"/>
        <v>2.983539094650206E-3</v>
      </c>
      <c r="L100">
        <v>2.9E-4</v>
      </c>
      <c r="M100">
        <v>3.6469999999999998</v>
      </c>
      <c r="N100" s="25">
        <f t="shared" si="11"/>
        <v>1.6177680285165891E-2</v>
      </c>
      <c r="O100">
        <v>5.8999999999999997E-2</v>
      </c>
      <c r="P100">
        <v>0.2737</v>
      </c>
      <c r="Q100" s="25">
        <f t="shared" si="12"/>
        <v>6.5765436609426381E-3</v>
      </c>
      <c r="R100">
        <v>1.8E-3</v>
      </c>
      <c r="S100" s="11">
        <v>0.49792999999999998</v>
      </c>
      <c r="T100">
        <v>-0.49225000000000002</v>
      </c>
      <c r="U100">
        <v>9.3690000000000006E-3</v>
      </c>
      <c r="V100">
        <v>4.3000000000000002E-5</v>
      </c>
      <c r="W100" s="29">
        <v>1570.3</v>
      </c>
      <c r="X100" s="26">
        <v>5.6</v>
      </c>
      <c r="Y100" s="30">
        <f t="shared" si="13"/>
        <v>39.654902676087858</v>
      </c>
      <c r="Z100" s="26">
        <v>1560</v>
      </c>
      <c r="AA100" s="26">
        <v>13</v>
      </c>
      <c r="AB100" s="26">
        <f t="shared" si="14"/>
        <v>41.109609582188931</v>
      </c>
      <c r="AC100" s="29">
        <v>1559.8</v>
      </c>
      <c r="AD100" s="26">
        <v>9.1999999999999993</v>
      </c>
      <c r="AE100" s="26">
        <f t="shared" si="15"/>
        <v>40.065571567119825</v>
      </c>
      <c r="AF100" s="14" t="s">
        <v>253</v>
      </c>
      <c r="AG100">
        <v>394555.6</v>
      </c>
      <c r="AH100">
        <v>83900</v>
      </c>
      <c r="AI100">
        <v>6000</v>
      </c>
      <c r="AJ100">
        <v>186000</v>
      </c>
      <c r="AK100">
        <v>14000</v>
      </c>
      <c r="AL100">
        <v>18000</v>
      </c>
      <c r="AM100">
        <v>1300</v>
      </c>
      <c r="AN100">
        <v>73400</v>
      </c>
      <c r="AO100">
        <v>5200</v>
      </c>
      <c r="AP100">
        <v>13270</v>
      </c>
      <c r="AQ100">
        <v>850</v>
      </c>
      <c r="AR100">
        <v>69.5</v>
      </c>
      <c r="AS100">
        <v>5.0999999999999996</v>
      </c>
      <c r="AT100">
        <v>12770</v>
      </c>
      <c r="AU100">
        <v>940</v>
      </c>
      <c r="AV100">
        <v>791</v>
      </c>
      <c r="AW100">
        <v>62</v>
      </c>
      <c r="AX100">
        <v>3590</v>
      </c>
      <c r="AY100">
        <v>280</v>
      </c>
      <c r="AZ100">
        <v>653</v>
      </c>
      <c r="BA100">
        <v>47</v>
      </c>
      <c r="BB100">
        <v>1317</v>
      </c>
      <c r="BC100">
        <v>98</v>
      </c>
      <c r="BD100">
        <v>137</v>
      </c>
      <c r="BE100">
        <v>12</v>
      </c>
      <c r="BF100">
        <v>607</v>
      </c>
      <c r="BG100">
        <v>50</v>
      </c>
      <c r="BH100">
        <v>51.1</v>
      </c>
      <c r="BI100">
        <v>4.0999999999999996</v>
      </c>
      <c r="BJ100">
        <v>129</v>
      </c>
    </row>
    <row r="101" spans="1:62" x14ac:dyDescent="0.3">
      <c r="A101" t="s">
        <v>254</v>
      </c>
      <c r="B101" s="14">
        <v>10100</v>
      </c>
      <c r="C101" s="9">
        <v>6.0891089108910892</v>
      </c>
      <c r="D101">
        <v>1.6199999999999999E-2</v>
      </c>
      <c r="E101" s="24">
        <f t="shared" si="8"/>
        <v>0.1851851851851852</v>
      </c>
      <c r="F101">
        <v>3.0000000000000001E-3</v>
      </c>
      <c r="G101" s="14">
        <v>4.2662120000000003</v>
      </c>
      <c r="H101" s="19">
        <f t="shared" si="9"/>
        <v>6.8259383265529229E-3</v>
      </c>
      <c r="I101" s="10">
        <v>2.9120900000000002E-2</v>
      </c>
      <c r="J101" s="10">
        <v>9.9220000000000003E-2</v>
      </c>
      <c r="K101" s="23">
        <f t="shared" si="10"/>
        <v>6.4503124370086677E-3</v>
      </c>
      <c r="L101">
        <v>6.4000000000000005E-4</v>
      </c>
      <c r="M101">
        <v>3.2029999999999998</v>
      </c>
      <c r="N101" s="25">
        <f t="shared" si="11"/>
        <v>1.4985950671245708E-2</v>
      </c>
      <c r="O101">
        <v>4.8000000000000001E-2</v>
      </c>
      <c r="P101">
        <v>0.2344</v>
      </c>
      <c r="Q101" s="25">
        <f t="shared" si="12"/>
        <v>6.8259385665529011E-3</v>
      </c>
      <c r="R101">
        <v>1.6000000000000001E-3</v>
      </c>
      <c r="S101" s="11">
        <v>0.17283000000000001</v>
      </c>
      <c r="T101">
        <v>0.63360000000000005</v>
      </c>
      <c r="U101">
        <v>9.8200000000000006E-3</v>
      </c>
      <c r="V101">
        <v>1.1E-4</v>
      </c>
      <c r="W101" s="29">
        <v>1608</v>
      </c>
      <c r="X101" s="26">
        <v>12</v>
      </c>
      <c r="Y101" s="30">
        <f t="shared" si="13"/>
        <v>41.95283065539202</v>
      </c>
      <c r="Z101" s="26">
        <v>1458</v>
      </c>
      <c r="AA101" s="26">
        <v>11</v>
      </c>
      <c r="AB101" s="26">
        <f t="shared" si="14"/>
        <v>38.073645740853344</v>
      </c>
      <c r="AC101" s="29">
        <v>1357.4</v>
      </c>
      <c r="AD101" s="26">
        <v>8.1</v>
      </c>
      <c r="AE101" s="26">
        <f t="shared" si="15"/>
        <v>34.888310721500979</v>
      </c>
      <c r="AF101" s="14" t="s">
        <v>255</v>
      </c>
      <c r="AG101">
        <v>264081.40000000002</v>
      </c>
      <c r="AH101">
        <v>53000</v>
      </c>
      <c r="AI101">
        <v>6600</v>
      </c>
      <c r="AJ101">
        <v>122000</v>
      </c>
      <c r="AK101">
        <v>16000</v>
      </c>
      <c r="AL101">
        <v>11500</v>
      </c>
      <c r="AM101">
        <v>1500</v>
      </c>
      <c r="AN101">
        <v>46900</v>
      </c>
      <c r="AO101">
        <v>6200</v>
      </c>
      <c r="AP101">
        <v>8600</v>
      </c>
      <c r="AQ101">
        <v>1200</v>
      </c>
      <c r="AR101">
        <v>73.5</v>
      </c>
      <c r="AS101">
        <v>7.1</v>
      </c>
      <c r="AT101">
        <v>10400</v>
      </c>
      <c r="AU101">
        <v>1200</v>
      </c>
      <c r="AV101">
        <v>812</v>
      </c>
      <c r="AW101">
        <v>78</v>
      </c>
      <c r="AX101">
        <v>4960</v>
      </c>
      <c r="AY101">
        <v>410</v>
      </c>
      <c r="AZ101">
        <v>1202</v>
      </c>
      <c r="BA101">
        <v>88</v>
      </c>
      <c r="BB101">
        <v>2760</v>
      </c>
      <c r="BC101">
        <v>160</v>
      </c>
      <c r="BD101">
        <v>316</v>
      </c>
      <c r="BE101">
        <v>20</v>
      </c>
      <c r="BF101">
        <v>1431</v>
      </c>
      <c r="BG101">
        <v>81</v>
      </c>
      <c r="BH101">
        <v>126.9</v>
      </c>
      <c r="BI101">
        <v>8.1999999999999993</v>
      </c>
      <c r="BJ101">
        <v>130</v>
      </c>
    </row>
    <row r="102" spans="1:62" x14ac:dyDescent="0.3">
      <c r="A102" t="s">
        <v>256</v>
      </c>
      <c r="B102" s="14">
        <v>12610</v>
      </c>
      <c r="C102" s="9">
        <v>7.652656621728787</v>
      </c>
      <c r="D102">
        <v>0.13</v>
      </c>
      <c r="E102" s="24">
        <f t="shared" si="8"/>
        <v>0.84615384615384615</v>
      </c>
      <c r="F102">
        <v>0.11</v>
      </c>
      <c r="G102" s="14">
        <v>3.5868009999999999</v>
      </c>
      <c r="H102" s="19">
        <f t="shared" si="9"/>
        <v>6.0975615876096836E-3</v>
      </c>
      <c r="I102" s="10">
        <v>2.187074E-2</v>
      </c>
      <c r="J102" s="10">
        <v>9.6759999999999999E-2</v>
      </c>
      <c r="K102" s="23">
        <f t="shared" si="10"/>
        <v>1.6535758577924764E-3</v>
      </c>
      <c r="L102">
        <v>1.6000000000000001E-4</v>
      </c>
      <c r="M102">
        <v>3.726</v>
      </c>
      <c r="N102" s="25">
        <f t="shared" si="11"/>
        <v>1.5834675254965111E-2</v>
      </c>
      <c r="O102">
        <v>5.8999999999999997E-2</v>
      </c>
      <c r="P102">
        <v>0.27879999999999999</v>
      </c>
      <c r="Q102" s="25">
        <f t="shared" si="12"/>
        <v>6.0975609756097563E-3</v>
      </c>
      <c r="R102">
        <v>1.6999999999999999E-3</v>
      </c>
      <c r="S102" s="11">
        <v>-0.10968</v>
      </c>
      <c r="T102">
        <v>9.1721999999999998E-2</v>
      </c>
      <c r="U102">
        <v>8.9300000000000004E-3</v>
      </c>
      <c r="V102">
        <v>2.3000000000000001E-4</v>
      </c>
      <c r="W102" s="29">
        <v>1561.7</v>
      </c>
      <c r="X102" s="26">
        <v>3</v>
      </c>
      <c r="Y102" s="30">
        <f t="shared" si="13"/>
        <v>39.157589382519454</v>
      </c>
      <c r="Z102" s="26">
        <v>1577</v>
      </c>
      <c r="AA102" s="26">
        <v>13</v>
      </c>
      <c r="AB102" s="26">
        <f t="shared" si="14"/>
        <v>41.513017536671555</v>
      </c>
      <c r="AC102" s="29">
        <v>1585.5</v>
      </c>
      <c r="AD102" s="26">
        <v>8.5</v>
      </c>
      <c r="AE102" s="26">
        <f t="shared" si="15"/>
        <v>40.538640902847256</v>
      </c>
      <c r="AF102" s="14" t="s">
        <v>257</v>
      </c>
      <c r="AG102">
        <v>411087.10000000003</v>
      </c>
      <c r="AH102">
        <v>87600</v>
      </c>
      <c r="AI102">
        <v>5500</v>
      </c>
      <c r="AJ102">
        <v>197000</v>
      </c>
      <c r="AK102">
        <v>13000</v>
      </c>
      <c r="AL102">
        <v>18400</v>
      </c>
      <c r="AM102">
        <v>1100</v>
      </c>
      <c r="AN102">
        <v>74400</v>
      </c>
      <c r="AO102">
        <v>5000</v>
      </c>
      <c r="AP102">
        <v>13600</v>
      </c>
      <c r="AQ102">
        <v>1000</v>
      </c>
      <c r="AR102">
        <v>75</v>
      </c>
      <c r="AS102">
        <v>4.0999999999999996</v>
      </c>
      <c r="AT102">
        <v>12780</v>
      </c>
      <c r="AU102">
        <v>870</v>
      </c>
      <c r="AV102">
        <v>769</v>
      </c>
      <c r="AW102">
        <v>52</v>
      </c>
      <c r="AX102">
        <v>3610</v>
      </c>
      <c r="AY102">
        <v>220</v>
      </c>
      <c r="AZ102">
        <v>666</v>
      </c>
      <c r="BA102">
        <v>42</v>
      </c>
      <c r="BB102">
        <v>1356</v>
      </c>
      <c r="BC102">
        <v>88</v>
      </c>
      <c r="BD102">
        <v>144.19999999999999</v>
      </c>
      <c r="BE102">
        <v>9.6999999999999993</v>
      </c>
      <c r="BF102">
        <v>633</v>
      </c>
      <c r="BG102">
        <v>44</v>
      </c>
      <c r="BH102">
        <v>53.9</v>
      </c>
      <c r="BI102">
        <v>3.9</v>
      </c>
      <c r="BJ102">
        <v>131</v>
      </c>
    </row>
    <row r="103" spans="1:62" x14ac:dyDescent="0.3">
      <c r="A103" t="s">
        <v>258</v>
      </c>
      <c r="B103" s="14">
        <v>14600</v>
      </c>
      <c r="C103" s="9">
        <v>6.2397260273972606</v>
      </c>
      <c r="D103">
        <v>0.6</v>
      </c>
      <c r="E103" s="24">
        <f t="shared" si="8"/>
        <v>1.6500000000000001</v>
      </c>
      <c r="F103">
        <v>0.99</v>
      </c>
      <c r="G103" s="14">
        <v>3.687316</v>
      </c>
      <c r="H103" s="19">
        <f t="shared" si="9"/>
        <v>7.0058980570149119E-3</v>
      </c>
      <c r="I103" s="10">
        <v>2.5832959999999999E-2</v>
      </c>
      <c r="J103" s="10">
        <v>9.6890000000000004E-2</v>
      </c>
      <c r="K103" s="23">
        <f t="shared" si="10"/>
        <v>2.0641965115078954E-3</v>
      </c>
      <c r="L103">
        <v>2.0000000000000001E-4</v>
      </c>
      <c r="M103">
        <v>3.6190000000000002</v>
      </c>
      <c r="N103" s="25">
        <f t="shared" si="11"/>
        <v>8.8422216081790548E-3</v>
      </c>
      <c r="O103">
        <v>3.2000000000000001E-2</v>
      </c>
      <c r="P103">
        <v>0.2712</v>
      </c>
      <c r="Q103" s="25">
        <f t="shared" si="12"/>
        <v>7.0058997050147492E-3</v>
      </c>
      <c r="R103">
        <v>1.9E-3</v>
      </c>
      <c r="S103" s="11">
        <v>-0.74058999999999997</v>
      </c>
      <c r="T103">
        <v>0.22961000000000001</v>
      </c>
      <c r="U103">
        <v>1.1039999999999999E-2</v>
      </c>
      <c r="V103">
        <v>4.8000000000000001E-4</v>
      </c>
      <c r="W103" s="29">
        <v>1564.2</v>
      </c>
      <c r="X103" s="26">
        <v>3.8</v>
      </c>
      <c r="Y103" s="30">
        <f t="shared" si="13"/>
        <v>39.28919730663889</v>
      </c>
      <c r="Z103" s="26">
        <v>1553.6</v>
      </c>
      <c r="AA103" s="26">
        <v>7.1</v>
      </c>
      <c r="AB103" s="26">
        <f t="shared" si="14"/>
        <v>39.483611790209878</v>
      </c>
      <c r="AC103" s="29">
        <v>1546.6</v>
      </c>
      <c r="AD103" s="26">
        <v>9.6</v>
      </c>
      <c r="AE103" s="26">
        <f t="shared" si="15"/>
        <v>39.838953613266504</v>
      </c>
      <c r="AF103" s="14" t="s">
        <v>259</v>
      </c>
      <c r="AG103">
        <v>389572.80000000005</v>
      </c>
      <c r="AH103">
        <v>82700</v>
      </c>
      <c r="AI103">
        <v>5000</v>
      </c>
      <c r="AJ103">
        <v>186000</v>
      </c>
      <c r="AK103">
        <v>12000</v>
      </c>
      <c r="AL103">
        <v>17800</v>
      </c>
      <c r="AM103">
        <v>1100</v>
      </c>
      <c r="AN103">
        <v>71000</v>
      </c>
      <c r="AO103">
        <v>4400</v>
      </c>
      <c r="AP103">
        <v>12770</v>
      </c>
      <c r="AQ103">
        <v>960</v>
      </c>
      <c r="AR103">
        <v>77.400000000000006</v>
      </c>
      <c r="AS103">
        <v>8.5</v>
      </c>
      <c r="AT103">
        <v>12150</v>
      </c>
      <c r="AU103">
        <v>880</v>
      </c>
      <c r="AV103">
        <v>750</v>
      </c>
      <c r="AW103">
        <v>58</v>
      </c>
      <c r="AX103">
        <v>3470</v>
      </c>
      <c r="AY103">
        <v>250</v>
      </c>
      <c r="AZ103">
        <v>662</v>
      </c>
      <c r="BA103">
        <v>47</v>
      </c>
      <c r="BB103">
        <v>1350</v>
      </c>
      <c r="BC103">
        <v>100</v>
      </c>
      <c r="BD103">
        <v>144</v>
      </c>
      <c r="BE103">
        <v>12</v>
      </c>
      <c r="BF103">
        <v>647</v>
      </c>
      <c r="BG103">
        <v>51</v>
      </c>
      <c r="BH103">
        <v>52.4</v>
      </c>
      <c r="BI103">
        <v>3.3</v>
      </c>
      <c r="BJ103">
        <v>139</v>
      </c>
    </row>
    <row r="104" spans="1:62" x14ac:dyDescent="0.3">
      <c r="A104" t="s">
        <v>260</v>
      </c>
      <c r="B104" s="14">
        <v>8340</v>
      </c>
      <c r="C104" s="9">
        <v>11.702637889688249</v>
      </c>
      <c r="D104">
        <v>0.16</v>
      </c>
      <c r="E104" s="24">
        <f t="shared" si="8"/>
        <v>0.6875</v>
      </c>
      <c r="F104">
        <v>0.11</v>
      </c>
      <c r="G104" s="14">
        <v>3.5511360000000001</v>
      </c>
      <c r="H104" s="19">
        <f t="shared" si="9"/>
        <v>1.4204547502545664E-2</v>
      </c>
      <c r="I104" s="10">
        <v>5.0442279999999999E-2</v>
      </c>
      <c r="J104" s="10">
        <v>9.7059999999999994E-2</v>
      </c>
      <c r="K104" s="23">
        <f t="shared" si="10"/>
        <v>3.3999587883783229E-3</v>
      </c>
      <c r="L104">
        <v>3.3E-4</v>
      </c>
      <c r="M104">
        <v>3.7250000000000001</v>
      </c>
      <c r="N104" s="25">
        <f t="shared" si="11"/>
        <v>1.0201342281879194E-2</v>
      </c>
      <c r="O104">
        <v>3.7999999999999999E-2</v>
      </c>
      <c r="P104">
        <v>0.28160000000000002</v>
      </c>
      <c r="Q104" s="25">
        <f t="shared" si="12"/>
        <v>1.4204545454545454E-2</v>
      </c>
      <c r="R104">
        <v>4.0000000000000001E-3</v>
      </c>
      <c r="S104" s="11">
        <v>0.42209999999999998</v>
      </c>
      <c r="T104">
        <v>-0.12809999999999999</v>
      </c>
      <c r="U104">
        <v>5.7000000000000002E-3</v>
      </c>
      <c r="V104">
        <v>1.1999999999999999E-3</v>
      </c>
      <c r="W104" s="29">
        <v>1567.5</v>
      </c>
      <c r="X104" s="26">
        <v>6.4</v>
      </c>
      <c r="Y104" s="30">
        <f t="shared" si="13"/>
        <v>39.70667646945536</v>
      </c>
      <c r="Z104" s="26">
        <v>1576.7</v>
      </c>
      <c r="AA104" s="26">
        <v>8.1999999999999993</v>
      </c>
      <c r="AB104" s="26">
        <f t="shared" si="14"/>
        <v>40.26138728670437</v>
      </c>
      <c r="AC104" s="29">
        <v>1599</v>
      </c>
      <c r="AD104" s="26">
        <v>20</v>
      </c>
      <c r="AE104" s="26">
        <f t="shared" si="15"/>
        <v>44.699000268462385</v>
      </c>
      <c r="AF104" s="14" t="s">
        <v>261</v>
      </c>
      <c r="AG104">
        <v>419542.39999999997</v>
      </c>
      <c r="AH104">
        <v>91200</v>
      </c>
      <c r="AI104">
        <v>6500</v>
      </c>
      <c r="AJ104">
        <v>201000</v>
      </c>
      <c r="AK104">
        <v>15000</v>
      </c>
      <c r="AL104">
        <v>18900</v>
      </c>
      <c r="AM104">
        <v>1300</v>
      </c>
      <c r="AN104">
        <v>76800</v>
      </c>
      <c r="AO104">
        <v>5100</v>
      </c>
      <c r="AP104">
        <v>13080</v>
      </c>
      <c r="AQ104">
        <v>840</v>
      </c>
      <c r="AR104">
        <v>58.1</v>
      </c>
      <c r="AS104">
        <v>4.0999999999999996</v>
      </c>
      <c r="AT104">
        <v>12050</v>
      </c>
      <c r="AU104">
        <v>730</v>
      </c>
      <c r="AV104">
        <v>698</v>
      </c>
      <c r="AW104">
        <v>32</v>
      </c>
      <c r="AX104">
        <v>3170</v>
      </c>
      <c r="AY104">
        <v>140</v>
      </c>
      <c r="AZ104">
        <v>580</v>
      </c>
      <c r="BA104">
        <v>23</v>
      </c>
      <c r="BB104">
        <v>1177</v>
      </c>
      <c r="BC104">
        <v>45</v>
      </c>
      <c r="BD104">
        <v>140.80000000000001</v>
      </c>
      <c r="BE104">
        <v>7.1</v>
      </c>
      <c r="BF104">
        <v>627</v>
      </c>
      <c r="BG104">
        <v>39</v>
      </c>
      <c r="BH104">
        <v>61.5</v>
      </c>
      <c r="BI104">
        <v>4.8</v>
      </c>
      <c r="BJ104">
        <v>140</v>
      </c>
    </row>
    <row r="105" spans="1:62" x14ac:dyDescent="0.3">
      <c r="A105" t="s">
        <v>262</v>
      </c>
      <c r="B105" s="14">
        <v>10990</v>
      </c>
      <c r="C105" s="9">
        <v>8.9171974522292992</v>
      </c>
      <c r="D105">
        <v>0.15</v>
      </c>
      <c r="E105" s="24">
        <f t="shared" si="8"/>
        <v>2.3333333333333335</v>
      </c>
      <c r="F105">
        <v>0.35</v>
      </c>
      <c r="G105" s="14">
        <v>3.4940600000000002</v>
      </c>
      <c r="H105" s="19">
        <f t="shared" si="9"/>
        <v>6.9881198376673549E-3</v>
      </c>
      <c r="I105" s="10">
        <v>2.441691E-2</v>
      </c>
      <c r="J105" s="10">
        <v>9.6979999999999997E-2</v>
      </c>
      <c r="K105" s="23">
        <f t="shared" si="10"/>
        <v>1.7529387502577853E-3</v>
      </c>
      <c r="L105">
        <v>1.7000000000000001E-4</v>
      </c>
      <c r="M105">
        <v>3.8170000000000002</v>
      </c>
      <c r="N105" s="25">
        <f t="shared" si="11"/>
        <v>1.4409221902017291E-2</v>
      </c>
      <c r="O105">
        <v>5.5E-2</v>
      </c>
      <c r="P105">
        <v>0.28620000000000001</v>
      </c>
      <c r="Q105" s="25">
        <f t="shared" si="12"/>
        <v>6.9881201956673656E-3</v>
      </c>
      <c r="R105">
        <v>2E-3</v>
      </c>
      <c r="S105" s="11">
        <v>0.28537000000000001</v>
      </c>
      <c r="T105">
        <v>-0.14443</v>
      </c>
      <c r="U105">
        <v>8.0000000000000002E-3</v>
      </c>
      <c r="V105">
        <v>6.6E-4</v>
      </c>
      <c r="W105" s="29">
        <v>1566</v>
      </c>
      <c r="X105" s="26">
        <v>3.2</v>
      </c>
      <c r="Y105" s="30">
        <f t="shared" si="13"/>
        <v>39.280561350367698</v>
      </c>
      <c r="Z105" s="26">
        <v>1596</v>
      </c>
      <c r="AA105" s="26">
        <v>12</v>
      </c>
      <c r="AB105" s="26">
        <f t="shared" si="14"/>
        <v>41.665453315666689</v>
      </c>
      <c r="AC105" s="29">
        <v>1623</v>
      </c>
      <c r="AD105" s="26">
        <v>10</v>
      </c>
      <c r="AE105" s="26">
        <f t="shared" si="15"/>
        <v>41.789120892883119</v>
      </c>
      <c r="AF105" s="14" t="s">
        <v>263</v>
      </c>
      <c r="AG105">
        <v>419869.7</v>
      </c>
      <c r="AH105">
        <v>90300</v>
      </c>
      <c r="AI105">
        <v>5900</v>
      </c>
      <c r="AJ105">
        <v>201000</v>
      </c>
      <c r="AK105">
        <v>14000</v>
      </c>
      <c r="AL105">
        <v>19500</v>
      </c>
      <c r="AM105">
        <v>1100</v>
      </c>
      <c r="AN105">
        <v>76500</v>
      </c>
      <c r="AO105">
        <v>5000</v>
      </c>
      <c r="AP105">
        <v>13340</v>
      </c>
      <c r="AQ105">
        <v>870</v>
      </c>
      <c r="AR105">
        <v>66.5</v>
      </c>
      <c r="AS105">
        <v>5.6</v>
      </c>
      <c r="AT105">
        <v>12430</v>
      </c>
      <c r="AU105">
        <v>790</v>
      </c>
      <c r="AV105">
        <v>746</v>
      </c>
      <c r="AW105">
        <v>45</v>
      </c>
      <c r="AX105">
        <v>3400</v>
      </c>
      <c r="AY105">
        <v>190</v>
      </c>
      <c r="AZ105">
        <v>608</v>
      </c>
      <c r="BA105">
        <v>33</v>
      </c>
      <c r="BB105">
        <v>1222</v>
      </c>
      <c r="BC105">
        <v>72</v>
      </c>
      <c r="BD105">
        <v>133</v>
      </c>
      <c r="BE105">
        <v>8.3000000000000007</v>
      </c>
      <c r="BF105">
        <v>574</v>
      </c>
      <c r="BG105">
        <v>34</v>
      </c>
      <c r="BH105">
        <v>50.2</v>
      </c>
      <c r="BI105">
        <v>3.7</v>
      </c>
      <c r="BJ105">
        <v>141</v>
      </c>
    </row>
    <row r="106" spans="1:62" x14ac:dyDescent="0.3">
      <c r="A106" t="s">
        <v>264</v>
      </c>
      <c r="B106" s="14">
        <v>16200</v>
      </c>
      <c r="C106" s="9">
        <v>5.8641975308641978</v>
      </c>
      <c r="D106">
        <v>0.27</v>
      </c>
      <c r="E106" s="24">
        <f t="shared" si="8"/>
        <v>0.55555555555555547</v>
      </c>
      <c r="F106">
        <v>0.15</v>
      </c>
      <c r="G106" s="14">
        <v>3.6845979999999998</v>
      </c>
      <c r="H106" s="19">
        <f t="shared" si="9"/>
        <v>7.0007365796757202E-3</v>
      </c>
      <c r="I106" s="10">
        <v>2.5794899999999999E-2</v>
      </c>
      <c r="J106" s="10">
        <v>9.6850000000000006E-2</v>
      </c>
      <c r="K106" s="23">
        <f t="shared" si="10"/>
        <v>1.7552916881775943E-3</v>
      </c>
      <c r="L106">
        <v>1.7000000000000001E-4</v>
      </c>
      <c r="M106">
        <v>3.6190000000000002</v>
      </c>
      <c r="N106" s="25">
        <f t="shared" si="11"/>
        <v>1.4921248963802154E-2</v>
      </c>
      <c r="O106">
        <v>5.3999999999999999E-2</v>
      </c>
      <c r="P106">
        <v>0.27139999999999997</v>
      </c>
      <c r="Q106" s="25">
        <f t="shared" si="12"/>
        <v>7.0007369196757561E-3</v>
      </c>
      <c r="R106">
        <v>1.9E-3</v>
      </c>
      <c r="S106" s="11">
        <v>-1.2583E-3</v>
      </c>
      <c r="T106">
        <v>-0.52383000000000002</v>
      </c>
      <c r="U106">
        <v>1.163E-2</v>
      </c>
      <c r="V106">
        <v>1.8000000000000001E-4</v>
      </c>
      <c r="W106" s="29">
        <v>1563.5</v>
      </c>
      <c r="X106" s="26">
        <v>3.3</v>
      </c>
      <c r="Y106" s="30">
        <f t="shared" si="13"/>
        <v>39.226555498157119</v>
      </c>
      <c r="Z106" s="26">
        <v>1553</v>
      </c>
      <c r="AA106" s="26">
        <v>12</v>
      </c>
      <c r="AB106" s="26">
        <f t="shared" si="14"/>
        <v>40.637182788672746</v>
      </c>
      <c r="AC106" s="29">
        <v>1547.7</v>
      </c>
      <c r="AD106" s="26">
        <v>9.5</v>
      </c>
      <c r="AE106" s="26">
        <f t="shared" si="15"/>
        <v>39.841681142366475</v>
      </c>
      <c r="AF106" s="14" t="s">
        <v>265</v>
      </c>
      <c r="AG106">
        <v>399869.2</v>
      </c>
      <c r="AH106">
        <v>83800</v>
      </c>
      <c r="AI106">
        <v>5300</v>
      </c>
      <c r="AJ106">
        <v>189000</v>
      </c>
      <c r="AK106">
        <v>10000</v>
      </c>
      <c r="AL106">
        <v>18700</v>
      </c>
      <c r="AM106">
        <v>1200</v>
      </c>
      <c r="AN106">
        <v>74800</v>
      </c>
      <c r="AO106">
        <v>5000</v>
      </c>
      <c r="AP106">
        <v>13350</v>
      </c>
      <c r="AQ106">
        <v>900</v>
      </c>
      <c r="AR106">
        <v>80.900000000000006</v>
      </c>
      <c r="AS106">
        <v>5.3</v>
      </c>
      <c r="AT106">
        <v>12780</v>
      </c>
      <c r="AU106">
        <v>760</v>
      </c>
      <c r="AV106">
        <v>793</v>
      </c>
      <c r="AW106">
        <v>56</v>
      </c>
      <c r="AX106">
        <v>3720</v>
      </c>
      <c r="AY106">
        <v>240</v>
      </c>
      <c r="AZ106">
        <v>681</v>
      </c>
      <c r="BA106">
        <v>40</v>
      </c>
      <c r="BB106">
        <v>1342</v>
      </c>
      <c r="BC106">
        <v>86</v>
      </c>
      <c r="BD106">
        <v>144.6</v>
      </c>
      <c r="BE106">
        <v>9.1999999999999993</v>
      </c>
      <c r="BF106">
        <v>627</v>
      </c>
      <c r="BG106">
        <v>43</v>
      </c>
      <c r="BH106">
        <v>50.7</v>
      </c>
      <c r="BI106">
        <v>2.7</v>
      </c>
      <c r="BJ106">
        <v>142</v>
      </c>
    </row>
    <row r="107" spans="1:62" x14ac:dyDescent="0.3">
      <c r="A107" t="s">
        <v>266</v>
      </c>
      <c r="B107" s="14">
        <v>8900</v>
      </c>
      <c r="C107" s="9">
        <v>11.033707865168539</v>
      </c>
      <c r="D107">
        <v>0.21</v>
      </c>
      <c r="E107" s="24">
        <f t="shared" si="8"/>
        <v>0.90476190476190477</v>
      </c>
      <c r="F107">
        <v>0.19</v>
      </c>
      <c r="G107" s="14">
        <v>3.5650620000000002</v>
      </c>
      <c r="H107" s="19">
        <f t="shared" si="9"/>
        <v>2.6024958331720457E-2</v>
      </c>
      <c r="I107" s="10">
        <v>9.2780589999999996E-2</v>
      </c>
      <c r="J107" s="10">
        <v>9.6680000000000002E-2</v>
      </c>
      <c r="K107" s="23">
        <f t="shared" si="10"/>
        <v>3.2064542821679766E-3</v>
      </c>
      <c r="L107">
        <v>3.1E-4</v>
      </c>
      <c r="M107">
        <v>3.73</v>
      </c>
      <c r="N107" s="25">
        <f t="shared" si="11"/>
        <v>3.4852546916890083E-2</v>
      </c>
      <c r="O107">
        <v>0.13</v>
      </c>
      <c r="P107">
        <v>0.28050000000000003</v>
      </c>
      <c r="Q107" s="25">
        <f t="shared" si="12"/>
        <v>2.6024955436720142E-2</v>
      </c>
      <c r="R107">
        <v>7.3000000000000001E-3</v>
      </c>
      <c r="S107" s="11">
        <v>0.92522000000000004</v>
      </c>
      <c r="T107">
        <v>9.6796999999999994E-2</v>
      </c>
      <c r="U107">
        <v>6.45E-3</v>
      </c>
      <c r="V107">
        <v>9.8999999999999999E-4</v>
      </c>
      <c r="W107" s="29">
        <v>1560.1</v>
      </c>
      <c r="X107" s="26">
        <v>5.9</v>
      </c>
      <c r="Y107" s="30">
        <f t="shared" si="13"/>
        <v>39.446229303318709</v>
      </c>
      <c r="Z107" s="26">
        <v>1577</v>
      </c>
      <c r="AA107" s="26">
        <v>28</v>
      </c>
      <c r="AB107" s="26">
        <f t="shared" si="14"/>
        <v>48.356288370800343</v>
      </c>
      <c r="AC107" s="29">
        <v>1593</v>
      </c>
      <c r="AD107" s="26">
        <v>37</v>
      </c>
      <c r="AE107" s="26">
        <f t="shared" si="15"/>
        <v>54.3601933863374</v>
      </c>
      <c r="AF107" s="14" t="s">
        <v>267</v>
      </c>
      <c r="AG107">
        <v>420818.89999999997</v>
      </c>
      <c r="AH107">
        <v>88900</v>
      </c>
      <c r="AI107">
        <v>5300</v>
      </c>
      <c r="AJ107">
        <v>204000</v>
      </c>
      <c r="AK107">
        <v>13000</v>
      </c>
      <c r="AL107">
        <v>19300</v>
      </c>
      <c r="AM107">
        <v>1100</v>
      </c>
      <c r="AN107">
        <v>76600</v>
      </c>
      <c r="AO107">
        <v>5000</v>
      </c>
      <c r="AP107">
        <v>13150</v>
      </c>
      <c r="AQ107">
        <v>860</v>
      </c>
      <c r="AR107">
        <v>66.599999999999994</v>
      </c>
      <c r="AS107">
        <v>6.9</v>
      </c>
      <c r="AT107">
        <v>12200</v>
      </c>
      <c r="AU107">
        <v>870</v>
      </c>
      <c r="AV107">
        <v>723</v>
      </c>
      <c r="AW107">
        <v>62</v>
      </c>
      <c r="AX107">
        <v>3300</v>
      </c>
      <c r="AY107">
        <v>300</v>
      </c>
      <c r="AZ107">
        <v>620</v>
      </c>
      <c r="BA107">
        <v>57</v>
      </c>
      <c r="BB107">
        <v>1190</v>
      </c>
      <c r="BC107">
        <v>110</v>
      </c>
      <c r="BD107">
        <v>130</v>
      </c>
      <c r="BE107">
        <v>12</v>
      </c>
      <c r="BF107">
        <v>588</v>
      </c>
      <c r="BG107">
        <v>49</v>
      </c>
      <c r="BH107">
        <v>51.3</v>
      </c>
      <c r="BI107">
        <v>3.7</v>
      </c>
      <c r="BJ107">
        <v>143</v>
      </c>
    </row>
    <row r="108" spans="1:62" x14ac:dyDescent="0.3">
      <c r="A108" t="s">
        <v>268</v>
      </c>
      <c r="B108" s="14">
        <v>9100</v>
      </c>
      <c r="C108" s="9">
        <v>10.725274725274724</v>
      </c>
      <c r="D108">
        <v>0.13500000000000001</v>
      </c>
      <c r="E108" s="24">
        <f t="shared" si="8"/>
        <v>0.34814814814814815</v>
      </c>
      <c r="F108">
        <v>4.7E-2</v>
      </c>
      <c r="G108" s="14">
        <v>3.6062029999999998</v>
      </c>
      <c r="H108" s="19">
        <f t="shared" si="9"/>
        <v>1.6227910630655012E-2</v>
      </c>
      <c r="I108" s="10">
        <v>5.8521139999999999E-2</v>
      </c>
      <c r="J108" s="10">
        <v>9.6949999999999995E-2</v>
      </c>
      <c r="K108" s="23">
        <f t="shared" si="10"/>
        <v>4.4352759154203201E-3</v>
      </c>
      <c r="L108">
        <v>4.2999999999999999E-4</v>
      </c>
      <c r="M108">
        <v>3.6869999999999998</v>
      </c>
      <c r="N108" s="25">
        <f t="shared" si="11"/>
        <v>2.6037428803905617E-2</v>
      </c>
      <c r="O108">
        <v>9.6000000000000002E-2</v>
      </c>
      <c r="P108">
        <v>0.27729999999999999</v>
      </c>
      <c r="Q108" s="25">
        <f t="shared" si="12"/>
        <v>1.6227912008654886E-2</v>
      </c>
      <c r="R108">
        <v>4.4999999999999997E-3</v>
      </c>
      <c r="S108" s="11">
        <v>0.88543000000000005</v>
      </c>
      <c r="T108">
        <v>-0.20097999999999999</v>
      </c>
      <c r="U108">
        <v>6.3E-3</v>
      </c>
      <c r="V108">
        <v>1.1000000000000001E-3</v>
      </c>
      <c r="W108" s="29">
        <v>1565.3</v>
      </c>
      <c r="X108" s="26">
        <v>8.3000000000000007</v>
      </c>
      <c r="Y108" s="30">
        <f t="shared" si="13"/>
        <v>40.003031838224466</v>
      </c>
      <c r="Z108" s="26">
        <v>1568</v>
      </c>
      <c r="AA108" s="26">
        <v>21</v>
      </c>
      <c r="AB108" s="26">
        <f t="shared" si="14"/>
        <v>44.470664487952057</v>
      </c>
      <c r="AC108" s="29">
        <v>1578</v>
      </c>
      <c r="AD108" s="26">
        <v>23</v>
      </c>
      <c r="AE108" s="26">
        <f t="shared" si="15"/>
        <v>45.665112503967407</v>
      </c>
      <c r="AF108" s="14" t="s">
        <v>269</v>
      </c>
      <c r="AG108">
        <v>418740.3</v>
      </c>
      <c r="AH108">
        <v>90100</v>
      </c>
      <c r="AI108">
        <v>5200</v>
      </c>
      <c r="AJ108">
        <v>201000</v>
      </c>
      <c r="AK108">
        <v>11000</v>
      </c>
      <c r="AL108">
        <v>19300</v>
      </c>
      <c r="AM108">
        <v>1000</v>
      </c>
      <c r="AN108">
        <v>76500</v>
      </c>
      <c r="AO108">
        <v>4000</v>
      </c>
      <c r="AP108">
        <v>13080</v>
      </c>
      <c r="AQ108">
        <v>870</v>
      </c>
      <c r="AR108">
        <v>72.8</v>
      </c>
      <c r="AS108">
        <v>8.4</v>
      </c>
      <c r="AT108">
        <v>12180</v>
      </c>
      <c r="AU108">
        <v>830</v>
      </c>
      <c r="AV108">
        <v>718</v>
      </c>
      <c r="AW108">
        <v>55</v>
      </c>
      <c r="AX108">
        <v>3260</v>
      </c>
      <c r="AY108">
        <v>290</v>
      </c>
      <c r="AZ108">
        <v>599</v>
      </c>
      <c r="BA108">
        <v>56</v>
      </c>
      <c r="BB108">
        <v>1170</v>
      </c>
      <c r="BC108">
        <v>110</v>
      </c>
      <c r="BD108">
        <v>131</v>
      </c>
      <c r="BE108">
        <v>11</v>
      </c>
      <c r="BF108">
        <v>578</v>
      </c>
      <c r="BG108">
        <v>40</v>
      </c>
      <c r="BH108">
        <v>51.5</v>
      </c>
      <c r="BI108">
        <v>3.1</v>
      </c>
      <c r="BJ108">
        <v>144</v>
      </c>
    </row>
    <row r="109" spans="1:62" x14ac:dyDescent="0.3">
      <c r="A109" t="s">
        <v>270</v>
      </c>
      <c r="B109" s="14">
        <v>3070</v>
      </c>
      <c r="C109" s="9">
        <v>31.140065146579804</v>
      </c>
      <c r="D109">
        <v>3.56E-2</v>
      </c>
      <c r="E109" s="24">
        <f t="shared" si="8"/>
        <v>0.22191011235955058</v>
      </c>
      <c r="F109">
        <v>7.9000000000000008E-3</v>
      </c>
      <c r="G109" s="14">
        <v>3.5880879999999999</v>
      </c>
      <c r="H109" s="19">
        <f t="shared" si="9"/>
        <v>5.7409405789378629E-3</v>
      </c>
      <c r="I109" s="10">
        <v>2.0598999999999999E-2</v>
      </c>
      <c r="J109" s="10">
        <v>9.74E-2</v>
      </c>
      <c r="K109" s="23">
        <f t="shared" si="10"/>
        <v>1.0266940451745379E-2</v>
      </c>
      <c r="L109">
        <v>1E-3</v>
      </c>
      <c r="M109">
        <v>3.75</v>
      </c>
      <c r="N109" s="25">
        <f t="shared" si="11"/>
        <v>1.6799999999999999E-2</v>
      </c>
      <c r="O109">
        <v>6.3E-2</v>
      </c>
      <c r="P109">
        <v>0.2787</v>
      </c>
      <c r="Q109" s="25">
        <f t="shared" si="12"/>
        <v>5.7409400789379264E-3</v>
      </c>
      <c r="R109">
        <v>1.6000000000000001E-3</v>
      </c>
      <c r="S109" s="11">
        <v>-8.5830000000000004E-2</v>
      </c>
      <c r="T109">
        <v>5.4032999999999998E-2</v>
      </c>
      <c r="U109">
        <v>2.232E-3</v>
      </c>
      <c r="V109">
        <v>1.2999999999999999E-5</v>
      </c>
      <c r="W109" s="29">
        <v>1575</v>
      </c>
      <c r="X109" s="26">
        <v>20</v>
      </c>
      <c r="Y109" s="30">
        <f t="shared" si="13"/>
        <v>44.163227067323781</v>
      </c>
      <c r="Z109" s="26">
        <v>1582</v>
      </c>
      <c r="AA109" s="26">
        <v>14</v>
      </c>
      <c r="AB109" s="26">
        <f t="shared" si="14"/>
        <v>41.954767309568055</v>
      </c>
      <c r="AC109" s="29">
        <v>1584.7</v>
      </c>
      <c r="AD109" s="26">
        <v>8.1999999999999993</v>
      </c>
      <c r="AE109" s="26">
        <f t="shared" si="15"/>
        <v>40.457215750098285</v>
      </c>
      <c r="AF109" s="14" t="s">
        <v>271</v>
      </c>
      <c r="AG109">
        <v>421228.60000000003</v>
      </c>
      <c r="AH109">
        <v>90000</v>
      </c>
      <c r="AI109">
        <v>5700</v>
      </c>
      <c r="AJ109">
        <v>202000</v>
      </c>
      <c r="AK109">
        <v>13000</v>
      </c>
      <c r="AL109">
        <v>19600</v>
      </c>
      <c r="AM109">
        <v>1200</v>
      </c>
      <c r="AN109">
        <v>78400</v>
      </c>
      <c r="AO109">
        <v>5400</v>
      </c>
      <c r="AP109">
        <v>12990</v>
      </c>
      <c r="AQ109">
        <v>860</v>
      </c>
      <c r="AR109">
        <v>47.7</v>
      </c>
      <c r="AS109">
        <v>4.2</v>
      </c>
      <c r="AT109">
        <v>11960</v>
      </c>
      <c r="AU109">
        <v>820</v>
      </c>
      <c r="AV109">
        <v>667</v>
      </c>
      <c r="AW109">
        <v>42</v>
      </c>
      <c r="AX109">
        <v>2990</v>
      </c>
      <c r="AY109">
        <v>200</v>
      </c>
      <c r="AZ109">
        <v>560</v>
      </c>
      <c r="BA109">
        <v>39</v>
      </c>
      <c r="BB109">
        <v>1149</v>
      </c>
      <c r="BC109">
        <v>85</v>
      </c>
      <c r="BD109">
        <v>136</v>
      </c>
      <c r="BE109">
        <v>10</v>
      </c>
      <c r="BF109">
        <v>663</v>
      </c>
      <c r="BG109">
        <v>46</v>
      </c>
      <c r="BH109">
        <v>65.900000000000006</v>
      </c>
      <c r="BI109">
        <v>4.4000000000000004</v>
      </c>
      <c r="BJ109">
        <v>145</v>
      </c>
    </row>
    <row r="110" spans="1:62" x14ac:dyDescent="0.3">
      <c r="A110" t="s">
        <v>272</v>
      </c>
      <c r="B110" s="14">
        <v>2910</v>
      </c>
      <c r="C110" s="9">
        <v>32.027491408934708</v>
      </c>
      <c r="D110">
        <v>7.9000000000000001E-2</v>
      </c>
      <c r="E110" s="24">
        <f t="shared" si="8"/>
        <v>0.75949367088607589</v>
      </c>
      <c r="F110">
        <v>0.06</v>
      </c>
      <c r="G110" s="14">
        <v>3.575259</v>
      </c>
      <c r="H110" s="19">
        <f t="shared" si="9"/>
        <v>4.2903101565508958E-3</v>
      </c>
      <c r="I110" s="10">
        <v>1.533897E-2</v>
      </c>
      <c r="J110" s="10">
        <v>9.7699999999999995E-2</v>
      </c>
      <c r="K110" s="23">
        <f t="shared" si="10"/>
        <v>1.3306038894575231E-2</v>
      </c>
      <c r="L110">
        <v>1.2999999999999999E-3</v>
      </c>
      <c r="M110">
        <v>3.7290000000000001</v>
      </c>
      <c r="N110" s="25">
        <f t="shared" si="11"/>
        <v>1.5821936175918476E-2</v>
      </c>
      <c r="O110">
        <v>5.8999999999999997E-2</v>
      </c>
      <c r="P110">
        <v>0.2797</v>
      </c>
      <c r="Q110" s="25">
        <f t="shared" si="12"/>
        <v>4.2903110475509473E-3</v>
      </c>
      <c r="R110">
        <v>1.1999999999999999E-3</v>
      </c>
      <c r="S110" s="11">
        <v>0.20574000000000001</v>
      </c>
      <c r="T110">
        <v>-2.2977999999999998E-2</v>
      </c>
      <c r="U110">
        <v>2.1570000000000001E-3</v>
      </c>
      <c r="V110">
        <v>2.9E-5</v>
      </c>
      <c r="W110" s="29">
        <v>1579</v>
      </c>
      <c r="X110" s="26">
        <v>24</v>
      </c>
      <c r="Y110" s="30">
        <f t="shared" si="13"/>
        <v>46.198221015532624</v>
      </c>
      <c r="Z110" s="26">
        <v>1577</v>
      </c>
      <c r="AA110" s="26">
        <v>13</v>
      </c>
      <c r="AB110" s="26">
        <f t="shared" si="14"/>
        <v>41.513017536671555</v>
      </c>
      <c r="AC110" s="29">
        <v>1589.7</v>
      </c>
      <c r="AD110" s="26">
        <v>6.1</v>
      </c>
      <c r="AE110" s="26">
        <f t="shared" si="15"/>
        <v>40.207913477946114</v>
      </c>
      <c r="AF110" s="14" t="s">
        <v>273</v>
      </c>
      <c r="AG110">
        <v>426823.1</v>
      </c>
      <c r="AH110">
        <v>92100</v>
      </c>
      <c r="AI110">
        <v>5000</v>
      </c>
      <c r="AJ110">
        <v>206000</v>
      </c>
      <c r="AK110">
        <v>12000</v>
      </c>
      <c r="AL110">
        <v>19600</v>
      </c>
      <c r="AM110">
        <v>1200</v>
      </c>
      <c r="AN110">
        <v>78200</v>
      </c>
      <c r="AO110">
        <v>3900</v>
      </c>
      <c r="AP110">
        <v>12970</v>
      </c>
      <c r="AQ110">
        <v>850</v>
      </c>
      <c r="AR110">
        <v>42.3</v>
      </c>
      <c r="AS110">
        <v>4.4000000000000004</v>
      </c>
      <c r="AT110">
        <v>11800</v>
      </c>
      <c r="AU110">
        <v>700</v>
      </c>
      <c r="AV110">
        <v>658</v>
      </c>
      <c r="AW110">
        <v>39</v>
      </c>
      <c r="AX110">
        <v>2920</v>
      </c>
      <c r="AY110">
        <v>180</v>
      </c>
      <c r="AZ110">
        <v>554</v>
      </c>
      <c r="BA110">
        <v>35</v>
      </c>
      <c r="BB110">
        <v>1132</v>
      </c>
      <c r="BC110">
        <v>66</v>
      </c>
      <c r="BD110">
        <v>133</v>
      </c>
      <c r="BE110">
        <v>10</v>
      </c>
      <c r="BF110">
        <v>650</v>
      </c>
      <c r="BG110">
        <v>46</v>
      </c>
      <c r="BH110">
        <v>63.8</v>
      </c>
      <c r="BI110">
        <v>4.2</v>
      </c>
      <c r="BJ110">
        <v>146</v>
      </c>
    </row>
    <row r="111" spans="1:62" x14ac:dyDescent="0.3">
      <c r="A111" t="s">
        <v>274</v>
      </c>
      <c r="B111" s="14">
        <v>4630</v>
      </c>
      <c r="C111" s="9">
        <v>21.598272138228943</v>
      </c>
      <c r="D111">
        <v>0.06</v>
      </c>
      <c r="E111" s="24">
        <f t="shared" si="8"/>
        <v>0.45</v>
      </c>
      <c r="F111">
        <v>2.7E-2</v>
      </c>
      <c r="G111" s="14">
        <v>3.4071549999999999</v>
      </c>
      <c r="H111" s="19">
        <f t="shared" si="9"/>
        <v>2.7597954891984661E-2</v>
      </c>
      <c r="I111" s="10">
        <v>9.4030509999999998E-2</v>
      </c>
      <c r="J111" s="10">
        <v>9.6390000000000003E-2</v>
      </c>
      <c r="K111" s="23">
        <f t="shared" si="10"/>
        <v>3.3198464571013594E-3</v>
      </c>
      <c r="L111">
        <v>3.2000000000000003E-4</v>
      </c>
      <c r="M111">
        <v>3.9</v>
      </c>
      <c r="N111" s="25">
        <f t="shared" si="11"/>
        <v>3.8461538461538464E-2</v>
      </c>
      <c r="O111">
        <v>0.15</v>
      </c>
      <c r="P111">
        <v>0.29349999999999998</v>
      </c>
      <c r="Q111" s="25">
        <f t="shared" si="12"/>
        <v>2.7597955706984669E-2</v>
      </c>
      <c r="R111">
        <v>8.0999999999999996E-3</v>
      </c>
      <c r="S111" s="11">
        <v>0.92757999999999996</v>
      </c>
      <c r="T111">
        <v>-0.58811000000000002</v>
      </c>
      <c r="U111">
        <v>3.3300000000000001E-3</v>
      </c>
      <c r="V111">
        <v>3.2000000000000003E-4</v>
      </c>
      <c r="W111" s="29">
        <v>1554.6</v>
      </c>
      <c r="X111" s="26">
        <v>6.2</v>
      </c>
      <c r="Y111" s="30">
        <f t="shared" si="13"/>
        <v>39.356425460145644</v>
      </c>
      <c r="Z111" s="26">
        <v>1612</v>
      </c>
      <c r="AA111" s="26">
        <v>30</v>
      </c>
      <c r="AB111" s="26">
        <f t="shared" si="14"/>
        <v>50.240322451194523</v>
      </c>
      <c r="AC111" s="29">
        <v>1659</v>
      </c>
      <c r="AD111" s="26">
        <v>41</v>
      </c>
      <c r="AE111" s="26">
        <f t="shared" si="15"/>
        <v>58.319598978388044</v>
      </c>
      <c r="AF111" s="14" t="s">
        <v>275</v>
      </c>
      <c r="AG111">
        <v>426132.79999999993</v>
      </c>
      <c r="AH111">
        <v>91400</v>
      </c>
      <c r="AI111">
        <v>5900</v>
      </c>
      <c r="AJ111">
        <v>203000</v>
      </c>
      <c r="AK111">
        <v>12000</v>
      </c>
      <c r="AL111">
        <v>20100</v>
      </c>
      <c r="AM111">
        <v>1500</v>
      </c>
      <c r="AN111">
        <v>79400</v>
      </c>
      <c r="AO111">
        <v>5900</v>
      </c>
      <c r="AP111">
        <v>13900</v>
      </c>
      <c r="AQ111">
        <v>1100</v>
      </c>
      <c r="AR111">
        <v>69.099999999999994</v>
      </c>
      <c r="AS111">
        <v>5.3</v>
      </c>
      <c r="AT111">
        <v>12200</v>
      </c>
      <c r="AU111">
        <v>1000</v>
      </c>
      <c r="AV111">
        <v>700</v>
      </c>
      <c r="AW111">
        <v>57</v>
      </c>
      <c r="AX111">
        <v>3010</v>
      </c>
      <c r="AY111">
        <v>250</v>
      </c>
      <c r="AZ111">
        <v>553</v>
      </c>
      <c r="BA111">
        <v>48</v>
      </c>
      <c r="BB111">
        <v>1070</v>
      </c>
      <c r="BC111">
        <v>77</v>
      </c>
      <c r="BD111">
        <v>121.6</v>
      </c>
      <c r="BE111">
        <v>7.7</v>
      </c>
      <c r="BF111">
        <v>556</v>
      </c>
      <c r="BG111">
        <v>33</v>
      </c>
      <c r="BH111">
        <v>53.1</v>
      </c>
      <c r="BI111">
        <v>3</v>
      </c>
      <c r="BJ111">
        <v>147</v>
      </c>
    </row>
    <row r="112" spans="1:62" x14ac:dyDescent="0.3">
      <c r="A112" t="s">
        <v>276</v>
      </c>
      <c r="B112" s="14">
        <v>4880</v>
      </c>
      <c r="C112" s="9">
        <v>19.610655737704917</v>
      </c>
      <c r="D112">
        <v>0.06</v>
      </c>
      <c r="E112" s="24">
        <f t="shared" si="8"/>
        <v>1.5333333333333334</v>
      </c>
      <c r="F112">
        <v>9.1999999999999998E-2</v>
      </c>
      <c r="G112" s="14">
        <v>3.3489620000000002</v>
      </c>
      <c r="H112" s="19">
        <f t="shared" si="9"/>
        <v>1.3395846235340981E-2</v>
      </c>
      <c r="I112" s="10">
        <v>4.4862180000000002E-2</v>
      </c>
      <c r="J112" s="10">
        <v>0.1002</v>
      </c>
      <c r="K112" s="23">
        <f t="shared" si="10"/>
        <v>1.0978043912175649E-2</v>
      </c>
      <c r="L112">
        <v>1.1000000000000001E-3</v>
      </c>
      <c r="M112">
        <v>4.1100000000000003</v>
      </c>
      <c r="N112" s="25">
        <f t="shared" si="11"/>
        <v>2.6763990267639901E-2</v>
      </c>
      <c r="O112">
        <v>0.11</v>
      </c>
      <c r="P112">
        <v>0.29859999999999998</v>
      </c>
      <c r="Q112" s="25">
        <f t="shared" si="12"/>
        <v>1.3395847287340926E-2</v>
      </c>
      <c r="R112">
        <v>4.0000000000000001E-3</v>
      </c>
      <c r="S112" s="11">
        <v>0.40623999999999999</v>
      </c>
      <c r="T112">
        <v>-0.82223999999999997</v>
      </c>
      <c r="U112">
        <v>3.65E-3</v>
      </c>
      <c r="V112">
        <v>5.1E-5</v>
      </c>
      <c r="W112" s="29">
        <v>1627</v>
      </c>
      <c r="X112" s="26">
        <v>21</v>
      </c>
      <c r="Y112" s="30">
        <f t="shared" si="13"/>
        <v>45.776146899886633</v>
      </c>
      <c r="Z112" s="26">
        <v>1655</v>
      </c>
      <c r="AA112" s="26">
        <v>21</v>
      </c>
      <c r="AB112" s="26">
        <f t="shared" si="14"/>
        <v>46.399252418546574</v>
      </c>
      <c r="AC112" s="29">
        <v>1690</v>
      </c>
      <c r="AD112" s="26">
        <v>17</v>
      </c>
      <c r="AE112" s="26">
        <f t="shared" si="15"/>
        <v>45.541876333765607</v>
      </c>
      <c r="AF112" s="14" t="s">
        <v>277</v>
      </c>
      <c r="AG112">
        <v>426054.7</v>
      </c>
      <c r="AH112">
        <v>92400</v>
      </c>
      <c r="AI112">
        <v>5300</v>
      </c>
      <c r="AJ112">
        <v>206000</v>
      </c>
      <c r="AK112">
        <v>11000</v>
      </c>
      <c r="AL112">
        <v>19700</v>
      </c>
      <c r="AM112">
        <v>1100</v>
      </c>
      <c r="AN112">
        <v>77500</v>
      </c>
      <c r="AO112">
        <v>3800</v>
      </c>
      <c r="AP112">
        <v>12960</v>
      </c>
      <c r="AQ112">
        <v>760</v>
      </c>
      <c r="AR112">
        <v>39.700000000000003</v>
      </c>
      <c r="AS112">
        <v>4.9000000000000004</v>
      </c>
      <c r="AT112">
        <v>11780</v>
      </c>
      <c r="AU112">
        <v>640</v>
      </c>
      <c r="AV112">
        <v>653</v>
      </c>
      <c r="AW112">
        <v>38</v>
      </c>
      <c r="AX112">
        <v>2880</v>
      </c>
      <c r="AY112">
        <v>210</v>
      </c>
      <c r="AZ112">
        <v>527</v>
      </c>
      <c r="BA112">
        <v>38</v>
      </c>
      <c r="BB112">
        <v>1004</v>
      </c>
      <c r="BC112">
        <v>94</v>
      </c>
      <c r="BD112">
        <v>105</v>
      </c>
      <c r="BE112">
        <v>13</v>
      </c>
      <c r="BF112">
        <v>460</v>
      </c>
      <c r="BG112">
        <v>74</v>
      </c>
      <c r="BH112">
        <v>46</v>
      </c>
      <c r="BI112">
        <v>8.8000000000000007</v>
      </c>
      <c r="BJ112">
        <v>148</v>
      </c>
    </row>
    <row r="113" spans="1:62" x14ac:dyDescent="0.3">
      <c r="A113" t="s">
        <v>278</v>
      </c>
      <c r="B113" s="14">
        <v>2800</v>
      </c>
      <c r="C113" s="9">
        <v>34.035714285714285</v>
      </c>
      <c r="D113">
        <v>0.15</v>
      </c>
      <c r="E113" s="24">
        <f t="shared" si="8"/>
        <v>2.4666666666666668</v>
      </c>
      <c r="F113">
        <v>0.37</v>
      </c>
      <c r="G113" s="14">
        <v>3.3523299999999998</v>
      </c>
      <c r="H113" s="19">
        <f t="shared" si="9"/>
        <v>2.3801541017739902E-2</v>
      </c>
      <c r="I113" s="10">
        <v>7.9790620000000007E-2</v>
      </c>
      <c r="J113" s="10">
        <v>0.10199999999999999</v>
      </c>
      <c r="K113" s="23">
        <f t="shared" si="10"/>
        <v>1.5686274509803925E-2</v>
      </c>
      <c r="L113">
        <v>1.6000000000000001E-3</v>
      </c>
      <c r="M113">
        <v>4.2</v>
      </c>
      <c r="N113" s="25">
        <f t="shared" si="11"/>
        <v>4.0476190476190478E-2</v>
      </c>
      <c r="O113">
        <v>0.17</v>
      </c>
      <c r="P113">
        <v>0.29830000000000001</v>
      </c>
      <c r="Q113" s="25">
        <f t="shared" si="12"/>
        <v>2.3801542071739859E-2</v>
      </c>
      <c r="R113">
        <v>7.1000000000000004E-3</v>
      </c>
      <c r="S113" s="11">
        <v>0.75990000000000002</v>
      </c>
      <c r="T113">
        <v>-0.88095999999999997</v>
      </c>
      <c r="U113">
        <v>2.0630000000000002E-3</v>
      </c>
      <c r="V113">
        <v>9.1000000000000003E-5</v>
      </c>
      <c r="W113" s="29">
        <v>1660</v>
      </c>
      <c r="X113" s="26">
        <v>29</v>
      </c>
      <c r="Y113" s="30">
        <f t="shared" si="13"/>
        <v>50.628549258298918</v>
      </c>
      <c r="Z113" s="26">
        <v>1672</v>
      </c>
      <c r="AA113" s="26">
        <v>33</v>
      </c>
      <c r="AB113" s="26">
        <f t="shared" si="14"/>
        <v>53.256361122404904</v>
      </c>
      <c r="AC113" s="29">
        <v>1683</v>
      </c>
      <c r="AD113" s="26">
        <v>35</v>
      </c>
      <c r="AE113" s="26">
        <f t="shared" si="15"/>
        <v>54.729385388472984</v>
      </c>
      <c r="AF113" s="14" t="s">
        <v>279</v>
      </c>
      <c r="AG113">
        <v>435974</v>
      </c>
      <c r="AH113">
        <v>92100</v>
      </c>
      <c r="AI113">
        <v>4700</v>
      </c>
      <c r="AJ113">
        <v>214000</v>
      </c>
      <c r="AK113">
        <v>12000</v>
      </c>
      <c r="AL113">
        <v>19700</v>
      </c>
      <c r="AM113">
        <v>1000</v>
      </c>
      <c r="AN113">
        <v>80000</v>
      </c>
      <c r="AO113">
        <v>4700</v>
      </c>
      <c r="AP113">
        <v>12730</v>
      </c>
      <c r="AQ113">
        <v>790</v>
      </c>
      <c r="AR113">
        <v>34</v>
      </c>
      <c r="AS113">
        <v>6.2</v>
      </c>
      <c r="AT113">
        <v>11850</v>
      </c>
      <c r="AU113">
        <v>850</v>
      </c>
      <c r="AV113">
        <v>626</v>
      </c>
      <c r="AW113">
        <v>48</v>
      </c>
      <c r="AX113">
        <v>2760</v>
      </c>
      <c r="AY113">
        <v>230</v>
      </c>
      <c r="AZ113">
        <v>518</v>
      </c>
      <c r="BA113">
        <v>51</v>
      </c>
      <c r="BB113">
        <v>1020</v>
      </c>
      <c r="BC113">
        <v>110</v>
      </c>
      <c r="BD113">
        <v>110</v>
      </c>
      <c r="BE113">
        <v>15</v>
      </c>
      <c r="BF113">
        <v>476</v>
      </c>
      <c r="BG113">
        <v>73</v>
      </c>
      <c r="BH113">
        <v>50</v>
      </c>
      <c r="BI113">
        <v>9.6</v>
      </c>
      <c r="BJ113">
        <v>149</v>
      </c>
    </row>
    <row r="114" spans="1:62" x14ac:dyDescent="0.3">
      <c r="A114" t="s">
        <v>280</v>
      </c>
      <c r="B114" s="14">
        <v>10080</v>
      </c>
      <c r="C114" s="9">
        <v>9.7817460317460316</v>
      </c>
      <c r="D114">
        <v>0.14499999999999999</v>
      </c>
      <c r="E114" s="24">
        <f t="shared" si="8"/>
        <v>0.43448275862068969</v>
      </c>
      <c r="F114">
        <v>6.3E-2</v>
      </c>
      <c r="G114" s="14">
        <v>3.633721</v>
      </c>
      <c r="H114" s="19">
        <f t="shared" si="9"/>
        <v>6.1773262173953365E-3</v>
      </c>
      <c r="I114" s="10">
        <v>2.244668E-2</v>
      </c>
      <c r="J114" s="10">
        <v>9.7119999999999998E-2</v>
      </c>
      <c r="K114" s="23">
        <f t="shared" si="10"/>
        <v>2.8830313014827015E-3</v>
      </c>
      <c r="L114">
        <v>2.7999999999999998E-4</v>
      </c>
      <c r="M114">
        <v>3.6829999999999998</v>
      </c>
      <c r="N114" s="25">
        <f t="shared" si="11"/>
        <v>1.4390442573988596E-2</v>
      </c>
      <c r="O114">
        <v>5.2999999999999999E-2</v>
      </c>
      <c r="P114">
        <v>0.2752</v>
      </c>
      <c r="Q114" s="25">
        <f t="shared" si="12"/>
        <v>6.1773255813953485E-3</v>
      </c>
      <c r="R114">
        <v>1.6999999999999999E-3</v>
      </c>
      <c r="S114" s="11">
        <v>-0.25054999999999999</v>
      </c>
      <c r="T114">
        <v>-0.32862999999999998</v>
      </c>
      <c r="U114">
        <v>7.26E-3</v>
      </c>
      <c r="V114">
        <v>1.1E-4</v>
      </c>
      <c r="W114" s="29">
        <v>1568.6</v>
      </c>
      <c r="X114" s="26">
        <v>5.4</v>
      </c>
      <c r="Y114" s="30">
        <f t="shared" si="13"/>
        <v>39.585050524156216</v>
      </c>
      <c r="Z114" s="26">
        <v>1567</v>
      </c>
      <c r="AA114" s="26">
        <v>11</v>
      </c>
      <c r="AB114" s="26">
        <f t="shared" si="14"/>
        <v>40.690055603304359</v>
      </c>
      <c r="AC114" s="29">
        <v>1567.3</v>
      </c>
      <c r="AD114" s="26">
        <v>8.4</v>
      </c>
      <c r="AE114" s="26">
        <f t="shared" si="15"/>
        <v>40.072787602686191</v>
      </c>
      <c r="AF114" s="14" t="s">
        <v>281</v>
      </c>
      <c r="AG114">
        <v>420849.7</v>
      </c>
      <c r="AH114">
        <v>89000</v>
      </c>
      <c r="AI114">
        <v>6400</v>
      </c>
      <c r="AJ114">
        <v>205000</v>
      </c>
      <c r="AK114">
        <v>13000</v>
      </c>
      <c r="AL114">
        <v>19600</v>
      </c>
      <c r="AM114">
        <v>1300</v>
      </c>
      <c r="AN114">
        <v>75600</v>
      </c>
      <c r="AO114">
        <v>4200</v>
      </c>
      <c r="AP114">
        <v>13190</v>
      </c>
      <c r="AQ114">
        <v>870</v>
      </c>
      <c r="AR114">
        <v>69.8</v>
      </c>
      <c r="AS114">
        <v>7</v>
      </c>
      <c r="AT114">
        <v>12020</v>
      </c>
      <c r="AU114">
        <v>770</v>
      </c>
      <c r="AV114">
        <v>720</v>
      </c>
      <c r="AW114">
        <v>46</v>
      </c>
      <c r="AX114">
        <v>3220</v>
      </c>
      <c r="AY114">
        <v>190</v>
      </c>
      <c r="AZ114">
        <v>592</v>
      </c>
      <c r="BA114">
        <v>37</v>
      </c>
      <c r="BB114">
        <v>1135</v>
      </c>
      <c r="BC114">
        <v>66</v>
      </c>
      <c r="BD114">
        <v>123</v>
      </c>
      <c r="BE114">
        <v>7</v>
      </c>
      <c r="BF114">
        <v>536</v>
      </c>
      <c r="BG114">
        <v>32</v>
      </c>
      <c r="BH114">
        <v>43.9</v>
      </c>
      <c r="BI114">
        <v>2.6</v>
      </c>
      <c r="BJ114">
        <v>150</v>
      </c>
    </row>
    <row r="115" spans="1:62" x14ac:dyDescent="0.3">
      <c r="A115" t="s">
        <v>282</v>
      </c>
      <c r="B115" s="14">
        <v>8870</v>
      </c>
      <c r="C115" s="9">
        <v>10.834272829763247</v>
      </c>
      <c r="D115">
        <v>0.04</v>
      </c>
      <c r="E115" s="24">
        <f t="shared" si="8"/>
        <v>9.5</v>
      </c>
      <c r="F115">
        <v>0.38</v>
      </c>
      <c r="G115" s="14">
        <v>3.6023049999999999</v>
      </c>
      <c r="H115" s="19">
        <f t="shared" si="9"/>
        <v>4.3227683386054209E-3</v>
      </c>
      <c r="I115" s="10">
        <v>1.5571929999999999E-2</v>
      </c>
      <c r="J115" s="10">
        <v>9.7259999999999999E-2</v>
      </c>
      <c r="K115" s="23">
        <f t="shared" si="10"/>
        <v>3.2901501130989104E-3</v>
      </c>
      <c r="L115">
        <v>3.2000000000000003E-4</v>
      </c>
      <c r="M115">
        <v>3.7130000000000001</v>
      </c>
      <c r="N115" s="25">
        <f t="shared" si="11"/>
        <v>1.2658227848101266E-2</v>
      </c>
      <c r="O115">
        <v>4.7E-2</v>
      </c>
      <c r="P115">
        <v>0.27760000000000001</v>
      </c>
      <c r="Q115" s="25">
        <f t="shared" si="12"/>
        <v>4.3227665706051868E-3</v>
      </c>
      <c r="R115">
        <v>1.1999999999999999E-3</v>
      </c>
      <c r="S115" s="11">
        <v>-7.2379000000000002E-3</v>
      </c>
      <c r="T115">
        <v>-0.14121</v>
      </c>
      <c r="U115">
        <v>6.4961999999999997E-3</v>
      </c>
      <c r="V115">
        <v>5.0000000000000004E-6</v>
      </c>
      <c r="W115" s="29">
        <v>1571.3</v>
      </c>
      <c r="X115" s="26">
        <v>6.2</v>
      </c>
      <c r="Y115" s="30">
        <f t="shared" si="13"/>
        <v>39.768766717739688</v>
      </c>
      <c r="Z115" s="26">
        <v>1574</v>
      </c>
      <c r="AA115" s="26">
        <v>10</v>
      </c>
      <c r="AB115" s="26">
        <f t="shared" si="14"/>
        <v>40.600769697137515</v>
      </c>
      <c r="AC115" s="29">
        <v>1579.1</v>
      </c>
      <c r="AD115" s="26">
        <v>6</v>
      </c>
      <c r="AE115" s="26">
        <f t="shared" si="15"/>
        <v>39.930852811453953</v>
      </c>
      <c r="AF115" s="14" t="s">
        <v>283</v>
      </c>
      <c r="AG115">
        <v>412868.50000000006</v>
      </c>
      <c r="AH115">
        <v>86600</v>
      </c>
      <c r="AI115">
        <v>5400</v>
      </c>
      <c r="AJ115">
        <v>199000</v>
      </c>
      <c r="AK115">
        <v>13000</v>
      </c>
      <c r="AL115">
        <v>18600</v>
      </c>
      <c r="AM115">
        <v>1200</v>
      </c>
      <c r="AN115">
        <v>77200</v>
      </c>
      <c r="AO115">
        <v>5100</v>
      </c>
      <c r="AP115">
        <v>12840</v>
      </c>
      <c r="AQ115">
        <v>860</v>
      </c>
      <c r="AR115">
        <v>74.7</v>
      </c>
      <c r="AS115">
        <v>8.1</v>
      </c>
      <c r="AT115">
        <v>12230</v>
      </c>
      <c r="AU115">
        <v>890</v>
      </c>
      <c r="AV115">
        <v>714</v>
      </c>
      <c r="AW115">
        <v>51</v>
      </c>
      <c r="AX115">
        <v>3190</v>
      </c>
      <c r="AY115">
        <v>210</v>
      </c>
      <c r="AZ115">
        <v>580</v>
      </c>
      <c r="BA115">
        <v>39</v>
      </c>
      <c r="BB115">
        <v>1117</v>
      </c>
      <c r="BC115">
        <v>68</v>
      </c>
      <c r="BD115">
        <v>123.9</v>
      </c>
      <c r="BE115">
        <v>8.6999999999999993</v>
      </c>
      <c r="BF115">
        <v>550</v>
      </c>
      <c r="BG115">
        <v>39</v>
      </c>
      <c r="BH115">
        <v>48.9</v>
      </c>
      <c r="BI115">
        <v>3.9</v>
      </c>
      <c r="BJ115">
        <v>151</v>
      </c>
    </row>
    <row r="116" spans="1:62" x14ac:dyDescent="0.3">
      <c r="A116" t="s">
        <v>284</v>
      </c>
      <c r="B116" s="14">
        <v>3584</v>
      </c>
      <c r="C116" s="9">
        <v>27.008928571428573</v>
      </c>
      <c r="D116">
        <v>-0.03</v>
      </c>
      <c r="E116" s="24">
        <f t="shared" si="8"/>
        <v>-4.3333333333333339</v>
      </c>
      <c r="F116">
        <v>0.13</v>
      </c>
      <c r="G116" s="14">
        <v>3.5174110000000001</v>
      </c>
      <c r="H116" s="19">
        <f t="shared" si="9"/>
        <v>7.034821918735115E-3</v>
      </c>
      <c r="I116" s="10">
        <v>2.474436E-2</v>
      </c>
      <c r="J116" s="10">
        <v>9.7369999999999998E-2</v>
      </c>
      <c r="K116" s="23">
        <f t="shared" si="10"/>
        <v>8.5241860942795525E-3</v>
      </c>
      <c r="L116">
        <v>8.3000000000000001E-4</v>
      </c>
      <c r="M116">
        <v>3.8140000000000001</v>
      </c>
      <c r="N116" s="25">
        <f t="shared" si="11"/>
        <v>1.2585212375458836E-2</v>
      </c>
      <c r="O116">
        <v>4.8000000000000001E-2</v>
      </c>
      <c r="P116">
        <v>0.2843</v>
      </c>
      <c r="Q116" s="25">
        <f t="shared" si="12"/>
        <v>7.0348223707351392E-3</v>
      </c>
      <c r="R116">
        <v>2E-3</v>
      </c>
      <c r="S116" s="11">
        <v>0.40803</v>
      </c>
      <c r="T116">
        <v>-0.31708999999999998</v>
      </c>
      <c r="U116">
        <v>2.7000000000000001E-3</v>
      </c>
      <c r="V116">
        <v>2.3000000000000001E-4</v>
      </c>
      <c r="W116" s="29">
        <v>1573</v>
      </c>
      <c r="X116" s="26">
        <v>16</v>
      </c>
      <c r="Y116" s="30">
        <f t="shared" si="13"/>
        <v>42.455336825892694</v>
      </c>
      <c r="Z116" s="26">
        <v>1596</v>
      </c>
      <c r="AA116" s="26">
        <v>10</v>
      </c>
      <c r="AB116" s="26">
        <f t="shared" si="14"/>
        <v>41.134049156386254</v>
      </c>
      <c r="AC116" s="29">
        <v>1613</v>
      </c>
      <c r="AD116" s="26">
        <v>10</v>
      </c>
      <c r="AE116" s="26">
        <f t="shared" si="15"/>
        <v>41.546427343395003</v>
      </c>
      <c r="AF116" s="14" t="s">
        <v>285</v>
      </c>
      <c r="AG116">
        <v>427586.60000000003</v>
      </c>
      <c r="AH116">
        <v>90800</v>
      </c>
      <c r="AI116">
        <v>6800</v>
      </c>
      <c r="AJ116">
        <v>208000</v>
      </c>
      <c r="AK116">
        <v>16000</v>
      </c>
      <c r="AL116">
        <v>19800</v>
      </c>
      <c r="AM116">
        <v>1700</v>
      </c>
      <c r="AN116">
        <v>77600</v>
      </c>
      <c r="AO116">
        <v>6500</v>
      </c>
      <c r="AP116">
        <v>13600</v>
      </c>
      <c r="AQ116">
        <v>1200</v>
      </c>
      <c r="AR116">
        <v>59.2</v>
      </c>
      <c r="AS116">
        <v>7</v>
      </c>
      <c r="AT116">
        <v>11930</v>
      </c>
      <c r="AU116">
        <v>940</v>
      </c>
      <c r="AV116">
        <v>663</v>
      </c>
      <c r="AW116">
        <v>59</v>
      </c>
      <c r="AX116">
        <v>2880</v>
      </c>
      <c r="AY116">
        <v>230</v>
      </c>
      <c r="AZ116">
        <v>521</v>
      </c>
      <c r="BA116">
        <v>38</v>
      </c>
      <c r="BB116">
        <v>1043</v>
      </c>
      <c r="BC116">
        <v>70</v>
      </c>
      <c r="BD116">
        <v>116.4</v>
      </c>
      <c r="BE116">
        <v>9.1</v>
      </c>
      <c r="BF116">
        <v>525</v>
      </c>
      <c r="BG116">
        <v>40</v>
      </c>
      <c r="BH116">
        <v>49</v>
      </c>
      <c r="BI116">
        <v>4.4000000000000004</v>
      </c>
      <c r="BJ116">
        <v>152</v>
      </c>
    </row>
    <row r="117" spans="1:62" x14ac:dyDescent="0.3">
      <c r="A117" t="s">
        <v>286</v>
      </c>
      <c r="B117" s="14">
        <v>0.61</v>
      </c>
      <c r="C117" s="9">
        <v>0.39344262295081966</v>
      </c>
      <c r="D117" t="s">
        <v>231</v>
      </c>
      <c r="E117" s="24" t="e">
        <f t="shared" si="8"/>
        <v>#VALUE!</v>
      </c>
      <c r="F117" t="s">
        <v>232</v>
      </c>
      <c r="H117" s="19"/>
      <c r="J117" s="10" t="s">
        <v>231</v>
      </c>
      <c r="K117" s="23"/>
      <c r="L117" t="s">
        <v>232</v>
      </c>
      <c r="M117" t="s">
        <v>231</v>
      </c>
      <c r="N117" s="25" t="e">
        <f t="shared" si="11"/>
        <v>#VALUE!</v>
      </c>
      <c r="O117" t="s">
        <v>232</v>
      </c>
      <c r="P117" t="s">
        <v>231</v>
      </c>
      <c r="Q117" s="25" t="e">
        <f t="shared" si="12"/>
        <v>#VALUE!</v>
      </c>
      <c r="R117" t="s">
        <v>232</v>
      </c>
      <c r="S117" s="11" t="s">
        <v>134</v>
      </c>
      <c r="T117" t="s">
        <v>134</v>
      </c>
      <c r="U117" t="s">
        <v>231</v>
      </c>
      <c r="V117" t="s">
        <v>232</v>
      </c>
      <c r="W117" s="29" t="s">
        <v>231</v>
      </c>
      <c r="X117" s="26" t="s">
        <v>232</v>
      </c>
      <c r="Y117" s="30" t="e">
        <f t="shared" si="13"/>
        <v>#VALUE!</v>
      </c>
      <c r="Z117" s="26" t="s">
        <v>231</v>
      </c>
      <c r="AA117" s="26" t="s">
        <v>232</v>
      </c>
      <c r="AB117" s="26" t="e">
        <f t="shared" si="14"/>
        <v>#VALUE!</v>
      </c>
      <c r="AC117" s="29" t="s">
        <v>231</v>
      </c>
      <c r="AD117" s="26" t="s">
        <v>232</v>
      </c>
      <c r="AE117" s="26" t="e">
        <f t="shared" si="15"/>
        <v>#VALUE!</v>
      </c>
      <c r="AF117" s="14" t="s">
        <v>287</v>
      </c>
      <c r="AG117">
        <v>8.543000000000001</v>
      </c>
      <c r="AH117">
        <v>3.9</v>
      </c>
      <c r="AI117">
        <v>1.8</v>
      </c>
      <c r="AJ117">
        <v>2.8</v>
      </c>
      <c r="AK117">
        <v>1.4</v>
      </c>
      <c r="AL117">
        <v>0.08</v>
      </c>
      <c r="AM117">
        <v>0.25</v>
      </c>
      <c r="AN117">
        <v>1.2</v>
      </c>
      <c r="AO117">
        <v>1.5</v>
      </c>
      <c r="AP117">
        <v>-1.0900000000000001</v>
      </c>
      <c r="AQ117">
        <v>0.84</v>
      </c>
      <c r="AR117">
        <v>-0.14899999999999999</v>
      </c>
      <c r="AS117">
        <v>9.8000000000000004E-2</v>
      </c>
      <c r="AT117">
        <v>0.41</v>
      </c>
      <c r="AU117">
        <v>0.95</v>
      </c>
      <c r="AV117">
        <v>2E-3</v>
      </c>
      <c r="AW117">
        <v>6.6000000000000003E-2</v>
      </c>
      <c r="AX117">
        <v>0.39</v>
      </c>
      <c r="AY117">
        <v>0.38</v>
      </c>
      <c r="AZ117">
        <v>0.19</v>
      </c>
      <c r="BA117">
        <v>0.12</v>
      </c>
      <c r="BB117">
        <v>0.24</v>
      </c>
      <c r="BC117">
        <v>0.25</v>
      </c>
      <c r="BD117">
        <v>-5.7000000000000002E-2</v>
      </c>
      <c r="BE117">
        <v>8.5000000000000006E-2</v>
      </c>
      <c r="BF117">
        <v>0.59</v>
      </c>
      <c r="BG117">
        <v>0.64</v>
      </c>
      <c r="BH117">
        <v>3.6999999999999998E-2</v>
      </c>
      <c r="BI117">
        <v>7.5999999999999998E-2</v>
      </c>
      <c r="BJ117">
        <v>153</v>
      </c>
    </row>
    <row r="118" spans="1:62" x14ac:dyDescent="0.3">
      <c r="A118" t="s">
        <v>288</v>
      </c>
      <c r="B118" s="14">
        <v>8210</v>
      </c>
      <c r="C118" s="9">
        <v>7.2959805115712548</v>
      </c>
      <c r="D118">
        <v>4.8000000000000001E-2</v>
      </c>
      <c r="E118" s="24">
        <f t="shared" si="8"/>
        <v>0.37499999999999994</v>
      </c>
      <c r="F118">
        <v>1.7999999999999999E-2</v>
      </c>
      <c r="G118" s="14">
        <v>3.675119</v>
      </c>
      <c r="H118" s="19">
        <f t="shared" si="9"/>
        <v>6.2477024553490648E-3</v>
      </c>
      <c r="I118" s="10">
        <v>2.296105E-2</v>
      </c>
      <c r="J118" s="10">
        <v>9.6240000000000006E-2</v>
      </c>
      <c r="K118" s="23">
        <f t="shared" si="10"/>
        <v>6.4422277639235243E-3</v>
      </c>
      <c r="L118">
        <v>6.2E-4</v>
      </c>
      <c r="M118">
        <v>3.6080000000000001</v>
      </c>
      <c r="N118" s="25">
        <f t="shared" si="11"/>
        <v>8.869179600886918E-3</v>
      </c>
      <c r="O118">
        <v>3.2000000000000001E-2</v>
      </c>
      <c r="P118">
        <v>0.27210000000000001</v>
      </c>
      <c r="Q118" s="25">
        <f t="shared" si="12"/>
        <v>6.2477030503491357E-3</v>
      </c>
      <c r="R118">
        <v>1.6999999999999999E-3</v>
      </c>
      <c r="S118" s="11">
        <v>-8.7117E-2</v>
      </c>
      <c r="T118">
        <v>0.46855999999999998</v>
      </c>
      <c r="U118">
        <v>9.7689999999999999E-3</v>
      </c>
      <c r="V118">
        <v>4.1E-5</v>
      </c>
      <c r="W118" s="29">
        <v>1552</v>
      </c>
      <c r="X118" s="26">
        <v>12</v>
      </c>
      <c r="Y118" s="30">
        <f t="shared" si="13"/>
        <v>40.613298314714605</v>
      </c>
      <c r="Z118" s="26">
        <v>1551.2</v>
      </c>
      <c r="AA118" s="26">
        <v>7.1</v>
      </c>
      <c r="AB118" s="26">
        <f t="shared" si="14"/>
        <v>39.42459131050061</v>
      </c>
      <c r="AC118" s="29">
        <v>1551.4</v>
      </c>
      <c r="AD118" s="26">
        <v>8.6</v>
      </c>
      <c r="AE118" s="26">
        <f t="shared" si="15"/>
        <v>39.727021345678565</v>
      </c>
      <c r="AF118" s="14" t="s">
        <v>289</v>
      </c>
      <c r="AG118">
        <v>443999.8</v>
      </c>
      <c r="AH118">
        <v>104800</v>
      </c>
      <c r="AI118">
        <v>7200</v>
      </c>
      <c r="AJ118">
        <v>214000</v>
      </c>
      <c r="AK118">
        <v>14000</v>
      </c>
      <c r="AL118">
        <v>19300</v>
      </c>
      <c r="AM118">
        <v>1200</v>
      </c>
      <c r="AN118">
        <v>74500</v>
      </c>
      <c r="AO118">
        <v>5100</v>
      </c>
      <c r="AP118">
        <v>12820</v>
      </c>
      <c r="AQ118">
        <v>710</v>
      </c>
      <c r="AR118">
        <v>71.7</v>
      </c>
      <c r="AS118">
        <v>9.3000000000000007</v>
      </c>
      <c r="AT118">
        <v>11980</v>
      </c>
      <c r="AU118">
        <v>680</v>
      </c>
      <c r="AV118">
        <v>772</v>
      </c>
      <c r="AW118">
        <v>46</v>
      </c>
      <c r="AX118">
        <v>3540</v>
      </c>
      <c r="AY118">
        <v>210</v>
      </c>
      <c r="AZ118">
        <v>634</v>
      </c>
      <c r="BA118">
        <v>36</v>
      </c>
      <c r="BB118">
        <v>1091</v>
      </c>
      <c r="BC118">
        <v>70</v>
      </c>
      <c r="BD118">
        <v>101.6</v>
      </c>
      <c r="BE118">
        <v>5.6</v>
      </c>
      <c r="BF118">
        <v>361</v>
      </c>
      <c r="BG118">
        <v>22</v>
      </c>
      <c r="BH118">
        <v>28.5</v>
      </c>
      <c r="BI118">
        <v>2.2000000000000002</v>
      </c>
      <c r="BJ118">
        <v>155</v>
      </c>
    </row>
    <row r="119" spans="1:62" x14ac:dyDescent="0.3">
      <c r="A119" t="s">
        <v>290</v>
      </c>
      <c r="B119" s="14">
        <v>2830</v>
      </c>
      <c r="C119" s="9">
        <v>10.954063604240282</v>
      </c>
      <c r="D119">
        <v>7.3200000000000001E-3</v>
      </c>
      <c r="E119" s="24">
        <f t="shared" si="8"/>
        <v>0.10519125683060108</v>
      </c>
      <c r="F119">
        <v>7.6999999999999996E-4</v>
      </c>
      <c r="G119" s="14">
        <v>3.656307</v>
      </c>
      <c r="H119" s="19">
        <f t="shared" si="9"/>
        <v>2.4862890342632608E-2</v>
      </c>
      <c r="I119" s="10">
        <v>9.0906360000000005E-2</v>
      </c>
      <c r="J119" s="10">
        <v>0.10050000000000001</v>
      </c>
      <c r="K119" s="23">
        <f t="shared" si="10"/>
        <v>1.1940298507462685E-2</v>
      </c>
      <c r="L119">
        <v>1.1999999999999999E-3</v>
      </c>
      <c r="M119">
        <v>3.83</v>
      </c>
      <c r="N119" s="25">
        <f t="shared" si="11"/>
        <v>3.9164490861618793E-2</v>
      </c>
      <c r="O119">
        <v>0.15</v>
      </c>
      <c r="P119">
        <v>0.27350000000000002</v>
      </c>
      <c r="Q119" s="25">
        <f t="shared" si="12"/>
        <v>2.4862888482632538E-2</v>
      </c>
      <c r="R119">
        <v>6.7999999999999996E-3</v>
      </c>
      <c r="S119" s="11">
        <v>0.97836999999999996</v>
      </c>
      <c r="T119">
        <v>-5.8931999999999998E-2</v>
      </c>
      <c r="U119">
        <v>7.62E-3</v>
      </c>
      <c r="V119">
        <v>4.2999999999999999E-4</v>
      </c>
      <c r="W119" s="29">
        <v>1633</v>
      </c>
      <c r="X119" s="26">
        <v>22</v>
      </c>
      <c r="Y119" s="30">
        <f t="shared" si="13"/>
        <v>46.375431264841083</v>
      </c>
      <c r="Z119" s="26">
        <v>1599</v>
      </c>
      <c r="AA119" s="26">
        <v>32</v>
      </c>
      <c r="AB119" s="26">
        <f t="shared" si="14"/>
        <v>51.205474560831874</v>
      </c>
      <c r="AC119" s="29">
        <v>1558</v>
      </c>
      <c r="AD119" s="26">
        <v>35</v>
      </c>
      <c r="AE119" s="26">
        <f t="shared" si="15"/>
        <v>52.365088560986891</v>
      </c>
      <c r="AF119" s="14" t="s">
        <v>291</v>
      </c>
      <c r="AG119">
        <v>212135.79</v>
      </c>
      <c r="AH119">
        <v>51100</v>
      </c>
      <c r="AI119">
        <v>6400</v>
      </c>
      <c r="AJ119">
        <v>102000</v>
      </c>
      <c r="AK119">
        <v>12000</v>
      </c>
      <c r="AL119">
        <v>9300</v>
      </c>
      <c r="AM119">
        <v>1100</v>
      </c>
      <c r="AN119">
        <v>35400</v>
      </c>
      <c r="AO119">
        <v>4500</v>
      </c>
      <c r="AP119">
        <v>6060</v>
      </c>
      <c r="AQ119">
        <v>820</v>
      </c>
      <c r="AR119">
        <v>63</v>
      </c>
      <c r="AS119">
        <v>17</v>
      </c>
      <c r="AT119">
        <v>5470</v>
      </c>
      <c r="AU119">
        <v>710</v>
      </c>
      <c r="AV119">
        <v>333</v>
      </c>
      <c r="AW119">
        <v>40</v>
      </c>
      <c r="AX119">
        <v>1530</v>
      </c>
      <c r="AY119">
        <v>170</v>
      </c>
      <c r="AZ119">
        <v>255</v>
      </c>
      <c r="BA119">
        <v>26</v>
      </c>
      <c r="BB119">
        <v>432</v>
      </c>
      <c r="BC119">
        <v>40</v>
      </c>
      <c r="BD119">
        <v>39</v>
      </c>
      <c r="BE119">
        <v>3.4</v>
      </c>
      <c r="BF119">
        <v>143</v>
      </c>
      <c r="BG119">
        <v>12</v>
      </c>
      <c r="BH119">
        <v>10.79</v>
      </c>
      <c r="BI119">
        <v>0.86</v>
      </c>
      <c r="BJ119">
        <v>156</v>
      </c>
    </row>
    <row r="120" spans="1:62" x14ac:dyDescent="0.3">
      <c r="A120" t="s">
        <v>292</v>
      </c>
      <c r="B120" s="14">
        <v>-0.17</v>
      </c>
      <c r="C120" s="9">
        <v>-7.6470588235294112</v>
      </c>
      <c r="D120" t="s">
        <v>231</v>
      </c>
      <c r="E120" s="24" t="e">
        <f t="shared" si="8"/>
        <v>#VALUE!</v>
      </c>
      <c r="F120" t="s">
        <v>232</v>
      </c>
      <c r="H120" s="19"/>
      <c r="J120" s="10" t="s">
        <v>231</v>
      </c>
      <c r="K120" s="23"/>
      <c r="L120" t="s">
        <v>232</v>
      </c>
      <c r="M120" t="s">
        <v>231</v>
      </c>
      <c r="N120" s="25" t="e">
        <f t="shared" si="11"/>
        <v>#VALUE!</v>
      </c>
      <c r="O120" t="s">
        <v>232</v>
      </c>
      <c r="P120" t="s">
        <v>231</v>
      </c>
      <c r="Q120" s="25" t="e">
        <f t="shared" si="12"/>
        <v>#VALUE!</v>
      </c>
      <c r="R120" t="s">
        <v>232</v>
      </c>
      <c r="S120" s="11" t="s">
        <v>134</v>
      </c>
      <c r="T120" t="s">
        <v>134</v>
      </c>
      <c r="U120" t="s">
        <v>231</v>
      </c>
      <c r="V120" t="s">
        <v>232</v>
      </c>
      <c r="W120" s="29" t="s">
        <v>231</v>
      </c>
      <c r="X120" s="26" t="s">
        <v>232</v>
      </c>
      <c r="Y120" s="30" t="e">
        <f t="shared" si="13"/>
        <v>#VALUE!</v>
      </c>
      <c r="Z120" s="26" t="s">
        <v>231</v>
      </c>
      <c r="AA120" s="26" t="s">
        <v>232</v>
      </c>
      <c r="AB120" s="26" t="e">
        <f t="shared" si="14"/>
        <v>#VALUE!</v>
      </c>
      <c r="AC120" s="29" t="s">
        <v>231</v>
      </c>
      <c r="AD120" s="26" t="s">
        <v>232</v>
      </c>
      <c r="AE120" s="26" t="e">
        <f t="shared" si="15"/>
        <v>#VALUE!</v>
      </c>
      <c r="AF120" s="14" t="s">
        <v>293</v>
      </c>
      <c r="AG120">
        <v>0.57854400000000006</v>
      </c>
      <c r="AH120">
        <v>1.36</v>
      </c>
      <c r="AI120">
        <v>0.95</v>
      </c>
      <c r="AJ120">
        <v>0.53</v>
      </c>
      <c r="AK120">
        <v>0.55000000000000004</v>
      </c>
      <c r="AL120">
        <v>0.01</v>
      </c>
      <c r="AM120">
        <v>0.32</v>
      </c>
      <c r="AN120">
        <v>1.1000000000000001</v>
      </c>
      <c r="AO120">
        <v>2</v>
      </c>
      <c r="AP120">
        <v>-2.462456</v>
      </c>
      <c r="AQ120">
        <v>1.1E-5</v>
      </c>
      <c r="AR120">
        <v>-0.09</v>
      </c>
      <c r="AS120">
        <v>0.15</v>
      </c>
      <c r="AT120">
        <v>0</v>
      </c>
      <c r="AU120">
        <v>1</v>
      </c>
      <c r="AV120">
        <v>-4.4999999999999998E-2</v>
      </c>
      <c r="AW120">
        <v>4.7E-2</v>
      </c>
      <c r="AX120">
        <v>-0.01</v>
      </c>
      <c r="AY120">
        <v>0.26</v>
      </c>
      <c r="AZ120">
        <v>-4.2999999999999997E-2</v>
      </c>
      <c r="BA120">
        <v>4.9000000000000002E-2</v>
      </c>
      <c r="BB120">
        <v>7.0000000000000007E-2</v>
      </c>
      <c r="BC120">
        <v>0.18</v>
      </c>
      <c r="BD120">
        <v>0.13</v>
      </c>
      <c r="BE120">
        <v>0.11</v>
      </c>
      <c r="BF120">
        <v>0.05</v>
      </c>
      <c r="BG120">
        <v>0.49</v>
      </c>
      <c r="BH120">
        <v>-2.1000000000000001E-2</v>
      </c>
      <c r="BI120">
        <v>9.2999999999999999E-2</v>
      </c>
      <c r="BJ120">
        <v>157</v>
      </c>
    </row>
    <row r="121" spans="1:62" x14ac:dyDescent="0.3">
      <c r="A121" t="s">
        <v>294</v>
      </c>
      <c r="B121" s="14">
        <v>460</v>
      </c>
      <c r="C121" s="9">
        <v>14.782608695652174</v>
      </c>
      <c r="D121">
        <v>1.5499999999999999E-3</v>
      </c>
      <c r="E121" s="24">
        <f t="shared" si="8"/>
        <v>0.20645161290322583</v>
      </c>
      <c r="F121">
        <v>3.2000000000000003E-4</v>
      </c>
      <c r="G121" s="14">
        <v>2.8901729999999999</v>
      </c>
      <c r="H121" s="19">
        <f t="shared" si="9"/>
        <v>0.1156069550161876</v>
      </c>
      <c r="I121" s="10">
        <v>0.33412409999999998</v>
      </c>
      <c r="J121" s="10">
        <v>0.1211</v>
      </c>
      <c r="K121" s="23">
        <f t="shared" si="10"/>
        <v>5.3674649050371594E-2</v>
      </c>
      <c r="L121">
        <v>6.4999999999999997E-3</v>
      </c>
      <c r="M121">
        <v>6</v>
      </c>
      <c r="N121" s="25">
        <f t="shared" si="11"/>
        <v>0.18333333333333335</v>
      </c>
      <c r="O121">
        <v>1.1000000000000001</v>
      </c>
      <c r="P121">
        <v>0.34599999999999997</v>
      </c>
      <c r="Q121" s="25">
        <f t="shared" si="12"/>
        <v>0.11560693641618498</v>
      </c>
      <c r="R121">
        <v>0.04</v>
      </c>
      <c r="S121" s="11">
        <v>0.98631999999999997</v>
      </c>
      <c r="T121">
        <v>-0.61456</v>
      </c>
      <c r="U121">
        <v>5.5120000000000004E-3</v>
      </c>
      <c r="V121">
        <v>5.8999999999999998E-5</v>
      </c>
      <c r="W121" s="29">
        <v>1963</v>
      </c>
      <c r="X121" s="26">
        <v>89</v>
      </c>
      <c r="Y121" s="30">
        <f t="shared" si="13"/>
        <v>101.6334375341108</v>
      </c>
      <c r="Z121" s="26">
        <v>1940</v>
      </c>
      <c r="AA121" s="26">
        <v>130</v>
      </c>
      <c r="AB121" s="26">
        <f t="shared" si="14"/>
        <v>138.75247745535933</v>
      </c>
      <c r="AC121" s="29">
        <v>1910</v>
      </c>
      <c r="AD121" s="26">
        <v>180</v>
      </c>
      <c r="AE121" s="26">
        <f t="shared" si="15"/>
        <v>186.22583735883697</v>
      </c>
      <c r="AF121" s="14" t="s">
        <v>295</v>
      </c>
      <c r="AG121">
        <v>47350.579999999994</v>
      </c>
      <c r="AH121">
        <v>12100</v>
      </c>
      <c r="AI121">
        <v>3200</v>
      </c>
      <c r="AJ121">
        <v>22300</v>
      </c>
      <c r="AK121">
        <v>5800</v>
      </c>
      <c r="AL121">
        <v>2030</v>
      </c>
      <c r="AM121">
        <v>530</v>
      </c>
      <c r="AN121">
        <v>8000</v>
      </c>
      <c r="AO121">
        <v>2100</v>
      </c>
      <c r="AP121">
        <v>1310</v>
      </c>
      <c r="AQ121">
        <v>370</v>
      </c>
      <c r="AR121">
        <v>26.2</v>
      </c>
      <c r="AS121">
        <v>6.4</v>
      </c>
      <c r="AT121">
        <v>1120</v>
      </c>
      <c r="AU121">
        <v>290</v>
      </c>
      <c r="AV121">
        <v>63</v>
      </c>
      <c r="AW121">
        <v>17</v>
      </c>
      <c r="AX121">
        <v>265</v>
      </c>
      <c r="AY121">
        <v>71</v>
      </c>
      <c r="AZ121">
        <v>42</v>
      </c>
      <c r="BA121">
        <v>11</v>
      </c>
      <c r="BB121">
        <v>68</v>
      </c>
      <c r="BC121">
        <v>18</v>
      </c>
      <c r="BD121">
        <v>5.7</v>
      </c>
      <c r="BE121">
        <v>1.6</v>
      </c>
      <c r="BF121">
        <v>19.100000000000001</v>
      </c>
      <c r="BG121">
        <v>5.9</v>
      </c>
      <c r="BH121">
        <v>1.58</v>
      </c>
      <c r="BI121">
        <v>0.55000000000000004</v>
      </c>
      <c r="BJ121">
        <v>158</v>
      </c>
    </row>
    <row r="122" spans="1:62" x14ac:dyDescent="0.3">
      <c r="A122" t="s">
        <v>296</v>
      </c>
      <c r="B122" s="14">
        <v>10500</v>
      </c>
      <c r="C122" s="9">
        <v>8.4857142857142858</v>
      </c>
      <c r="D122">
        <v>-0.08</v>
      </c>
      <c r="E122" s="24">
        <f t="shared" si="8"/>
        <v>-2.5</v>
      </c>
      <c r="F122">
        <v>0.2</v>
      </c>
      <c r="G122" s="14">
        <v>3.6643460000000001</v>
      </c>
      <c r="H122" s="19">
        <f t="shared" si="9"/>
        <v>5.4965197063814386E-3</v>
      </c>
      <c r="I122" s="10">
        <v>2.014115E-2</v>
      </c>
      <c r="J122" s="10">
        <v>9.6629999999999994E-2</v>
      </c>
      <c r="K122" s="23">
        <f t="shared" si="10"/>
        <v>2.5871882438166204E-3</v>
      </c>
      <c r="L122">
        <v>2.5000000000000001E-4</v>
      </c>
      <c r="M122">
        <v>3.6259999999999999</v>
      </c>
      <c r="N122" s="25">
        <f t="shared" si="11"/>
        <v>7.7220077220077222E-3</v>
      </c>
      <c r="O122">
        <v>2.8000000000000001E-2</v>
      </c>
      <c r="P122">
        <v>0.27289999999999998</v>
      </c>
      <c r="Q122" s="25">
        <f t="shared" si="12"/>
        <v>5.4965188713814589E-3</v>
      </c>
      <c r="R122">
        <v>1.5E-3</v>
      </c>
      <c r="S122" s="11">
        <v>-0.47760999999999998</v>
      </c>
      <c r="T122">
        <v>0.13388</v>
      </c>
      <c r="U122">
        <v>8.6700000000000006E-3</v>
      </c>
      <c r="V122">
        <v>2.7999999999999998E-4</v>
      </c>
      <c r="W122" s="29">
        <v>1559.1</v>
      </c>
      <c r="X122" s="26">
        <v>4.8</v>
      </c>
      <c r="Y122" s="30">
        <f t="shared" si="13"/>
        <v>39.271942990511683</v>
      </c>
      <c r="Z122" s="26">
        <v>1555.1</v>
      </c>
      <c r="AA122" s="26">
        <v>6.1</v>
      </c>
      <c r="AB122" s="26">
        <f t="shared" si="14"/>
        <v>39.353144807626236</v>
      </c>
      <c r="AC122" s="29">
        <v>1555.5</v>
      </c>
      <c r="AD122" s="26">
        <v>7.4</v>
      </c>
      <c r="AE122" s="26">
        <f t="shared" si="15"/>
        <v>39.585321222013597</v>
      </c>
      <c r="AF122" s="14" t="s">
        <v>297</v>
      </c>
      <c r="AG122">
        <v>430996.39999999997</v>
      </c>
      <c r="AH122">
        <v>95700</v>
      </c>
      <c r="AI122">
        <v>7300</v>
      </c>
      <c r="AJ122">
        <v>207000</v>
      </c>
      <c r="AK122">
        <v>15000</v>
      </c>
      <c r="AL122">
        <v>19300</v>
      </c>
      <c r="AM122">
        <v>1300</v>
      </c>
      <c r="AN122">
        <v>77400</v>
      </c>
      <c r="AO122">
        <v>5700</v>
      </c>
      <c r="AP122">
        <v>13110</v>
      </c>
      <c r="AQ122">
        <v>970</v>
      </c>
      <c r="AR122">
        <v>78.8</v>
      </c>
      <c r="AS122">
        <v>9.4</v>
      </c>
      <c r="AT122">
        <v>12190</v>
      </c>
      <c r="AU122">
        <v>860</v>
      </c>
      <c r="AV122">
        <v>737</v>
      </c>
      <c r="AW122">
        <v>50</v>
      </c>
      <c r="AX122">
        <v>3240</v>
      </c>
      <c r="AY122">
        <v>220</v>
      </c>
      <c r="AZ122">
        <v>591</v>
      </c>
      <c r="BA122">
        <v>46</v>
      </c>
      <c r="BB122">
        <v>1054</v>
      </c>
      <c r="BC122">
        <v>73</v>
      </c>
      <c r="BD122">
        <v>110.6</v>
      </c>
      <c r="BE122">
        <v>8</v>
      </c>
      <c r="BF122">
        <v>449</v>
      </c>
      <c r="BG122">
        <v>38</v>
      </c>
      <c r="BH122">
        <v>36</v>
      </c>
      <c r="BI122">
        <v>3.5</v>
      </c>
      <c r="BJ122">
        <v>159</v>
      </c>
    </row>
    <row r="123" spans="1:62" x14ac:dyDescent="0.3">
      <c r="A123" t="s">
        <v>298</v>
      </c>
      <c r="B123" s="14">
        <v>9940</v>
      </c>
      <c r="C123" s="9">
        <v>6.2877263581488938</v>
      </c>
      <c r="D123">
        <v>0.19</v>
      </c>
      <c r="E123" s="24">
        <f t="shared" si="8"/>
        <v>0.94736842105263153</v>
      </c>
      <c r="F123">
        <v>0.18</v>
      </c>
      <c r="G123" s="14">
        <v>3.6443150000000002</v>
      </c>
      <c r="H123" s="19">
        <f t="shared" si="9"/>
        <v>5.4664731232069675E-3</v>
      </c>
      <c r="I123" s="10">
        <v>1.992155E-2</v>
      </c>
      <c r="J123" s="10">
        <v>9.7159999999999996E-2</v>
      </c>
      <c r="K123" s="23">
        <f t="shared" si="10"/>
        <v>2.1613832853025938E-3</v>
      </c>
      <c r="L123">
        <v>2.1000000000000001E-4</v>
      </c>
      <c r="M123">
        <v>3.6960000000000002</v>
      </c>
      <c r="N123" s="25">
        <f t="shared" si="11"/>
        <v>1.8668831168831168E-2</v>
      </c>
      <c r="O123">
        <v>6.9000000000000006E-2</v>
      </c>
      <c r="P123">
        <v>0.27439999999999998</v>
      </c>
      <c r="Q123" s="25">
        <f t="shared" si="12"/>
        <v>5.4664723032069977E-3</v>
      </c>
      <c r="R123">
        <v>1.5E-3</v>
      </c>
      <c r="S123" s="11">
        <v>0.82438999999999996</v>
      </c>
      <c r="T123">
        <v>-2.6504E-2</v>
      </c>
      <c r="U123">
        <v>1.141E-2</v>
      </c>
      <c r="V123">
        <v>3.8999999999999999E-4</v>
      </c>
      <c r="W123" s="29">
        <v>1569.4</v>
      </c>
      <c r="X123" s="26">
        <v>4</v>
      </c>
      <c r="Y123" s="30">
        <f t="shared" si="13"/>
        <v>39.43837249431067</v>
      </c>
      <c r="Z123" s="26">
        <v>1570</v>
      </c>
      <c r="AA123" s="26">
        <v>15</v>
      </c>
      <c r="AB123" s="26">
        <f t="shared" si="14"/>
        <v>42.018597073200816</v>
      </c>
      <c r="AC123" s="29">
        <v>1563.3</v>
      </c>
      <c r="AD123" s="26">
        <v>7.4</v>
      </c>
      <c r="AE123" s="26">
        <f t="shared" si="15"/>
        <v>39.776900410288384</v>
      </c>
      <c r="AF123" s="14" t="s">
        <v>299</v>
      </c>
      <c r="AG123">
        <v>469317.9</v>
      </c>
      <c r="AH123">
        <v>101900</v>
      </c>
      <c r="AI123">
        <v>6200</v>
      </c>
      <c r="AJ123">
        <v>225000</v>
      </c>
      <c r="AK123">
        <v>14000</v>
      </c>
      <c r="AL123">
        <v>21400</v>
      </c>
      <c r="AM123">
        <v>1200</v>
      </c>
      <c r="AN123">
        <v>86700</v>
      </c>
      <c r="AO123">
        <v>6400</v>
      </c>
      <c r="AP123">
        <v>15100</v>
      </c>
      <c r="AQ123">
        <v>1100</v>
      </c>
      <c r="AR123">
        <v>101.4</v>
      </c>
      <c r="AS123">
        <v>8.8000000000000007</v>
      </c>
      <c r="AT123">
        <v>13020</v>
      </c>
      <c r="AU123">
        <v>850</v>
      </c>
      <c r="AV123">
        <v>744</v>
      </c>
      <c r="AW123">
        <v>50</v>
      </c>
      <c r="AX123">
        <v>3210</v>
      </c>
      <c r="AY123">
        <v>210</v>
      </c>
      <c r="AZ123">
        <v>557</v>
      </c>
      <c r="BA123">
        <v>37</v>
      </c>
      <c r="BB123">
        <v>1017</v>
      </c>
      <c r="BC123">
        <v>71</v>
      </c>
      <c r="BD123">
        <v>108.8</v>
      </c>
      <c r="BE123">
        <v>9.6</v>
      </c>
      <c r="BF123">
        <v>423</v>
      </c>
      <c r="BG123">
        <v>38</v>
      </c>
      <c r="BH123">
        <v>36.700000000000003</v>
      </c>
      <c r="BI123">
        <v>2.8</v>
      </c>
      <c r="BJ123">
        <v>160</v>
      </c>
    </row>
    <row r="124" spans="1:62" x14ac:dyDescent="0.3">
      <c r="A124" t="s">
        <v>300</v>
      </c>
      <c r="B124" s="14">
        <v>13100</v>
      </c>
      <c r="C124" s="9">
        <v>5.7328244274809164</v>
      </c>
      <c r="D124">
        <v>0.21</v>
      </c>
      <c r="E124" s="24">
        <f t="shared" si="8"/>
        <v>1.3809523809523809</v>
      </c>
      <c r="F124">
        <v>0.28999999999999998</v>
      </c>
      <c r="G124" s="14">
        <v>3.572705</v>
      </c>
      <c r="H124" s="19">
        <f t="shared" si="9"/>
        <v>6.7881367199362948E-3</v>
      </c>
      <c r="I124" s="10">
        <v>2.4252010000000001E-2</v>
      </c>
      <c r="J124" s="10">
        <v>9.7119999999999998E-2</v>
      </c>
      <c r="K124" s="23">
        <f t="shared" si="10"/>
        <v>1.9563426688632619E-3</v>
      </c>
      <c r="L124">
        <v>1.9000000000000001E-4</v>
      </c>
      <c r="M124">
        <v>3.7469999999999999</v>
      </c>
      <c r="N124" s="25">
        <f t="shared" si="11"/>
        <v>1.5212169735788632E-2</v>
      </c>
      <c r="O124">
        <v>5.7000000000000002E-2</v>
      </c>
      <c r="P124">
        <v>0.27989999999999998</v>
      </c>
      <c r="Q124" s="25">
        <f t="shared" si="12"/>
        <v>6.7881386209360491E-3</v>
      </c>
      <c r="R124">
        <v>1.9E-3</v>
      </c>
      <c r="S124" s="11">
        <v>-0.14923</v>
      </c>
      <c r="T124">
        <v>0.30747000000000002</v>
      </c>
      <c r="U124">
        <v>1.2794E-2</v>
      </c>
      <c r="V124">
        <v>3.6000000000000001E-5</v>
      </c>
      <c r="W124" s="29">
        <v>1568.7</v>
      </c>
      <c r="X124" s="26">
        <v>3.7</v>
      </c>
      <c r="Y124" s="30">
        <f t="shared" si="13"/>
        <v>39.391652748393284</v>
      </c>
      <c r="Z124" s="26">
        <v>1581</v>
      </c>
      <c r="AA124" s="26">
        <v>12</v>
      </c>
      <c r="AB124" s="26">
        <f t="shared" si="14"/>
        <v>41.306484055169847</v>
      </c>
      <c r="AC124" s="29">
        <v>1591</v>
      </c>
      <c r="AD124" s="26">
        <v>9.6999999999999993</v>
      </c>
      <c r="AE124" s="26">
        <f t="shared" si="15"/>
        <v>40.940696440094918</v>
      </c>
      <c r="AF124" s="14" t="s">
        <v>301</v>
      </c>
      <c r="AG124">
        <v>441270.4</v>
      </c>
      <c r="AH124">
        <v>94200</v>
      </c>
      <c r="AI124">
        <v>6700</v>
      </c>
      <c r="AJ124">
        <v>213000</v>
      </c>
      <c r="AK124">
        <v>14000</v>
      </c>
      <c r="AL124">
        <v>20100</v>
      </c>
      <c r="AM124">
        <v>1300</v>
      </c>
      <c r="AN124">
        <v>80600</v>
      </c>
      <c r="AO124">
        <v>5300</v>
      </c>
      <c r="AP124">
        <v>13920</v>
      </c>
      <c r="AQ124">
        <v>850</v>
      </c>
      <c r="AR124">
        <v>96.2</v>
      </c>
      <c r="AS124">
        <v>6.8</v>
      </c>
      <c r="AT124">
        <v>12720</v>
      </c>
      <c r="AU124">
        <v>870</v>
      </c>
      <c r="AV124">
        <v>757</v>
      </c>
      <c r="AW124">
        <v>53</v>
      </c>
      <c r="AX124">
        <v>3420</v>
      </c>
      <c r="AY124">
        <v>240</v>
      </c>
      <c r="AZ124">
        <v>614</v>
      </c>
      <c r="BA124">
        <v>45</v>
      </c>
      <c r="BB124">
        <v>1169</v>
      </c>
      <c r="BC124">
        <v>85</v>
      </c>
      <c r="BD124">
        <v>124</v>
      </c>
      <c r="BE124">
        <v>10</v>
      </c>
      <c r="BF124">
        <v>509</v>
      </c>
      <c r="BG124">
        <v>40</v>
      </c>
      <c r="BH124">
        <v>41.2</v>
      </c>
      <c r="BI124">
        <v>3.7</v>
      </c>
      <c r="BJ124">
        <v>161</v>
      </c>
    </row>
    <row r="125" spans="1:62" x14ac:dyDescent="0.3">
      <c r="A125" t="s">
        <v>302</v>
      </c>
      <c r="B125" s="14">
        <v>6830</v>
      </c>
      <c r="C125" s="9">
        <v>12.708638360175696</v>
      </c>
      <c r="D125">
        <v>0.19</v>
      </c>
      <c r="E125" s="24">
        <f t="shared" si="8"/>
        <v>0.57894736842105265</v>
      </c>
      <c r="F125">
        <v>0.11</v>
      </c>
      <c r="G125" s="14">
        <v>3.8051750000000002</v>
      </c>
      <c r="H125" s="19">
        <f t="shared" si="9"/>
        <v>4.5662104896621045E-3</v>
      </c>
      <c r="I125" s="10">
        <v>1.7375229999999998E-2</v>
      </c>
      <c r="J125" s="10">
        <v>9.4960000000000003E-2</v>
      </c>
      <c r="K125" s="23">
        <f t="shared" si="10"/>
        <v>2.9486099410278009E-3</v>
      </c>
      <c r="L125">
        <v>2.7999999999999998E-4</v>
      </c>
      <c r="M125">
        <v>3.4159999999999999</v>
      </c>
      <c r="N125" s="25">
        <f t="shared" si="11"/>
        <v>1.3173302107728336E-2</v>
      </c>
      <c r="O125">
        <v>4.4999999999999998E-2</v>
      </c>
      <c r="P125">
        <v>0.26279999999999998</v>
      </c>
      <c r="Q125" s="25">
        <f t="shared" si="12"/>
        <v>4.5662100456621002E-3</v>
      </c>
      <c r="R125">
        <v>1.1999999999999999E-3</v>
      </c>
      <c r="S125" s="11">
        <v>0.26444000000000001</v>
      </c>
      <c r="T125">
        <v>-0.36520000000000002</v>
      </c>
      <c r="U125">
        <v>5.8199999999999997E-3</v>
      </c>
      <c r="V125">
        <v>4.3999999999999999E-5</v>
      </c>
      <c r="W125" s="29">
        <v>1526.5</v>
      </c>
      <c r="X125" s="26">
        <v>5.5</v>
      </c>
      <c r="Y125" s="30">
        <f t="shared" si="13"/>
        <v>38.556794553619213</v>
      </c>
      <c r="Z125" s="26">
        <v>1508</v>
      </c>
      <c r="AA125" s="26">
        <v>10</v>
      </c>
      <c r="AB125" s="26">
        <f t="shared" si="14"/>
        <v>39.003717771515063</v>
      </c>
      <c r="AC125" s="29">
        <v>1504.4</v>
      </c>
      <c r="AD125" s="26">
        <v>6.1</v>
      </c>
      <c r="AE125" s="26">
        <f t="shared" si="15"/>
        <v>38.101471100208201</v>
      </c>
      <c r="AF125" s="14" t="s">
        <v>303</v>
      </c>
      <c r="AG125">
        <v>449280.3</v>
      </c>
      <c r="AH125">
        <v>104500</v>
      </c>
      <c r="AI125">
        <v>7100</v>
      </c>
      <c r="AJ125">
        <v>215000</v>
      </c>
      <c r="AK125">
        <v>14000</v>
      </c>
      <c r="AL125">
        <v>20200</v>
      </c>
      <c r="AM125">
        <v>1300</v>
      </c>
      <c r="AN125">
        <v>78200</v>
      </c>
      <c r="AO125">
        <v>5400</v>
      </c>
      <c r="AP125">
        <v>12790</v>
      </c>
      <c r="AQ125">
        <v>810</v>
      </c>
      <c r="AR125">
        <v>105</v>
      </c>
      <c r="AS125">
        <v>16</v>
      </c>
      <c r="AT125">
        <v>12330</v>
      </c>
      <c r="AU125">
        <v>680</v>
      </c>
      <c r="AV125">
        <v>755</v>
      </c>
      <c r="AW125">
        <v>44</v>
      </c>
      <c r="AX125">
        <v>3400</v>
      </c>
      <c r="AY125">
        <v>180</v>
      </c>
      <c r="AZ125">
        <v>590</v>
      </c>
      <c r="BA125">
        <v>31</v>
      </c>
      <c r="BB125">
        <v>980</v>
      </c>
      <c r="BC125">
        <v>45</v>
      </c>
      <c r="BD125">
        <v>92.3</v>
      </c>
      <c r="BE125">
        <v>4.7</v>
      </c>
      <c r="BF125">
        <v>315</v>
      </c>
      <c r="BG125">
        <v>17</v>
      </c>
      <c r="BH125">
        <v>23</v>
      </c>
      <c r="BI125">
        <v>1.5</v>
      </c>
      <c r="BJ125">
        <v>162</v>
      </c>
    </row>
    <row r="126" spans="1:62" x14ac:dyDescent="0.3">
      <c r="A126" t="s">
        <v>304</v>
      </c>
      <c r="B126" s="14">
        <v>10260</v>
      </c>
      <c r="C126" s="9">
        <v>8.9083820662768023</v>
      </c>
      <c r="D126">
        <v>0.32</v>
      </c>
      <c r="E126" s="24">
        <f t="shared" si="8"/>
        <v>1.7500000000000002</v>
      </c>
      <c r="F126">
        <v>0.56000000000000005</v>
      </c>
      <c r="G126" s="14">
        <v>3.6231879999999999</v>
      </c>
      <c r="H126" s="19">
        <f t="shared" si="9"/>
        <v>6.1594209298551448E-3</v>
      </c>
      <c r="I126" s="10">
        <v>2.2316740000000002E-2</v>
      </c>
      <c r="J126" s="10">
        <v>9.6619999999999998E-2</v>
      </c>
      <c r="K126" s="23">
        <f t="shared" si="10"/>
        <v>2.4839577727178638E-3</v>
      </c>
      <c r="L126">
        <v>2.4000000000000001E-4</v>
      </c>
      <c r="M126">
        <v>3.6680000000000001</v>
      </c>
      <c r="N126" s="25">
        <f t="shared" si="11"/>
        <v>1.2540894220283533E-2</v>
      </c>
      <c r="O126">
        <v>4.5999999999999999E-2</v>
      </c>
      <c r="P126">
        <v>0.27600000000000002</v>
      </c>
      <c r="Q126" s="25">
        <f t="shared" si="12"/>
        <v>6.1594202898550719E-3</v>
      </c>
      <c r="R126">
        <v>1.6999999999999999E-3</v>
      </c>
      <c r="S126" s="11">
        <v>0.14172999999999999</v>
      </c>
      <c r="T126">
        <v>0.30810999999999999</v>
      </c>
      <c r="U126">
        <v>8.3599999999999994E-3</v>
      </c>
      <c r="V126">
        <v>1.9000000000000001E-4</v>
      </c>
      <c r="W126" s="29">
        <v>1560.5</v>
      </c>
      <c r="X126" s="26">
        <v>4.0999999999999996</v>
      </c>
      <c r="Y126" s="30">
        <f t="shared" si="13"/>
        <v>39.227352144262809</v>
      </c>
      <c r="Z126" s="26">
        <v>1564</v>
      </c>
      <c r="AA126" s="26">
        <v>10</v>
      </c>
      <c r="AB126" s="26">
        <f t="shared" si="14"/>
        <v>40.358518307787271</v>
      </c>
      <c r="AC126" s="29">
        <v>1571.4</v>
      </c>
      <c r="AD126" s="26">
        <v>8.8000000000000007</v>
      </c>
      <c r="AE126" s="26">
        <f t="shared" si="15"/>
        <v>40.258554680961915</v>
      </c>
      <c r="AF126" s="14" t="s">
        <v>305</v>
      </c>
      <c r="AG126">
        <v>423509.6</v>
      </c>
      <c r="AH126">
        <v>92600</v>
      </c>
      <c r="AI126">
        <v>6200</v>
      </c>
      <c r="AJ126">
        <v>204000</v>
      </c>
      <c r="AK126">
        <v>12000</v>
      </c>
      <c r="AL126">
        <v>19300</v>
      </c>
      <c r="AM126">
        <v>1300</v>
      </c>
      <c r="AN126">
        <v>76200</v>
      </c>
      <c r="AO126">
        <v>5500</v>
      </c>
      <c r="AP126">
        <v>13230</v>
      </c>
      <c r="AQ126">
        <v>980</v>
      </c>
      <c r="AR126">
        <v>68.900000000000006</v>
      </c>
      <c r="AS126">
        <v>7.3</v>
      </c>
      <c r="AT126">
        <v>11990</v>
      </c>
      <c r="AU126">
        <v>880</v>
      </c>
      <c r="AV126">
        <v>720</v>
      </c>
      <c r="AW126">
        <v>52</v>
      </c>
      <c r="AX126">
        <v>3240</v>
      </c>
      <c r="AY126">
        <v>250</v>
      </c>
      <c r="AZ126">
        <v>581</v>
      </c>
      <c r="BA126">
        <v>42</v>
      </c>
      <c r="BB126">
        <v>1039</v>
      </c>
      <c r="BC126">
        <v>85</v>
      </c>
      <c r="BD126">
        <v>103.6</v>
      </c>
      <c r="BE126">
        <v>8.8000000000000007</v>
      </c>
      <c r="BF126">
        <v>403</v>
      </c>
      <c r="BG126">
        <v>36</v>
      </c>
      <c r="BH126">
        <v>34.1</v>
      </c>
      <c r="BI126">
        <v>3</v>
      </c>
      <c r="BJ126">
        <v>163</v>
      </c>
    </row>
    <row r="127" spans="1:62" x14ac:dyDescent="0.3">
      <c r="A127" t="s">
        <v>306</v>
      </c>
      <c r="B127" s="14">
        <v>12870</v>
      </c>
      <c r="C127" s="9">
        <v>6.666666666666667</v>
      </c>
      <c r="D127">
        <v>0.27</v>
      </c>
      <c r="E127" s="24">
        <f t="shared" si="8"/>
        <v>0.70370370370370372</v>
      </c>
      <c r="F127">
        <v>0.19</v>
      </c>
      <c r="G127" s="14">
        <v>3.637686</v>
      </c>
      <c r="H127" s="19">
        <f t="shared" si="9"/>
        <v>5.4565292331443674E-3</v>
      </c>
      <c r="I127" s="10">
        <v>1.9849140000000001E-2</v>
      </c>
      <c r="J127" s="10">
        <v>9.7019999999999995E-2</v>
      </c>
      <c r="K127" s="23">
        <f t="shared" si="10"/>
        <v>1.443001443001443E-3</v>
      </c>
      <c r="L127">
        <v>1.3999999999999999E-4</v>
      </c>
      <c r="M127">
        <v>3.6859999999999999</v>
      </c>
      <c r="N127" s="25">
        <f t="shared" si="11"/>
        <v>1.3836136733586543E-2</v>
      </c>
      <c r="O127">
        <v>5.0999999999999997E-2</v>
      </c>
      <c r="P127">
        <v>0.27489999999999998</v>
      </c>
      <c r="Q127" s="25">
        <f t="shared" si="12"/>
        <v>5.4565296471444169E-3</v>
      </c>
      <c r="R127">
        <v>1.5E-3</v>
      </c>
      <c r="S127" s="11">
        <v>-0.31902999999999998</v>
      </c>
      <c r="T127">
        <v>0.10743999999999999</v>
      </c>
      <c r="U127">
        <v>1.1010000000000001E-2</v>
      </c>
      <c r="V127">
        <v>1.4999999999999999E-4</v>
      </c>
      <c r="W127" s="29">
        <v>1566.7</v>
      </c>
      <c r="X127" s="26">
        <v>2.7</v>
      </c>
      <c r="Y127" s="30">
        <f t="shared" si="13"/>
        <v>39.260451554331368</v>
      </c>
      <c r="Z127" s="26">
        <v>1568</v>
      </c>
      <c r="AA127" s="26">
        <v>11</v>
      </c>
      <c r="AB127" s="26">
        <f t="shared" si="14"/>
        <v>40.714125312967248</v>
      </c>
      <c r="AC127" s="29">
        <v>1565.6</v>
      </c>
      <c r="AD127" s="26">
        <v>7.8</v>
      </c>
      <c r="AE127" s="26">
        <f t="shared" si="15"/>
        <v>39.909642945032722</v>
      </c>
      <c r="AF127" s="14" t="s">
        <v>307</v>
      </c>
      <c r="AG127">
        <v>425086.3</v>
      </c>
      <c r="AH127">
        <v>88700</v>
      </c>
      <c r="AI127">
        <v>5800</v>
      </c>
      <c r="AJ127">
        <v>204000</v>
      </c>
      <c r="AK127">
        <v>15000</v>
      </c>
      <c r="AL127">
        <v>19900</v>
      </c>
      <c r="AM127">
        <v>1500</v>
      </c>
      <c r="AN127">
        <v>78100</v>
      </c>
      <c r="AO127">
        <v>5000</v>
      </c>
      <c r="AP127">
        <v>14120</v>
      </c>
      <c r="AQ127">
        <v>960</v>
      </c>
      <c r="AR127">
        <v>79.3</v>
      </c>
      <c r="AS127">
        <v>5.9</v>
      </c>
      <c r="AT127">
        <v>13110</v>
      </c>
      <c r="AU127">
        <v>870</v>
      </c>
      <c r="AV127">
        <v>795</v>
      </c>
      <c r="AW127">
        <v>56</v>
      </c>
      <c r="AX127">
        <v>3630</v>
      </c>
      <c r="AY127">
        <v>260</v>
      </c>
      <c r="AZ127">
        <v>665</v>
      </c>
      <c r="BA127">
        <v>48</v>
      </c>
      <c r="BB127">
        <v>1264</v>
      </c>
      <c r="BC127">
        <v>85</v>
      </c>
      <c r="BD127">
        <v>139</v>
      </c>
      <c r="BE127">
        <v>10</v>
      </c>
      <c r="BF127">
        <v>539</v>
      </c>
      <c r="BG127">
        <v>38</v>
      </c>
      <c r="BH127">
        <v>45</v>
      </c>
      <c r="BI127">
        <v>3</v>
      </c>
      <c r="BJ127">
        <v>164</v>
      </c>
    </row>
    <row r="128" spans="1:62" x14ac:dyDescent="0.3">
      <c r="A128" t="s">
        <v>308</v>
      </c>
      <c r="B128" s="14">
        <v>11650</v>
      </c>
      <c r="C128" s="9">
        <v>7.7768240343347639</v>
      </c>
      <c r="D128">
        <v>7.0000000000000007E-2</v>
      </c>
      <c r="E128" s="24">
        <f t="shared" si="8"/>
        <v>1.714285714285714</v>
      </c>
      <c r="F128">
        <v>0.12</v>
      </c>
      <c r="G128" s="14">
        <v>3.6764709999999998</v>
      </c>
      <c r="H128" s="19">
        <f t="shared" si="9"/>
        <v>4.7794121047058441E-3</v>
      </c>
      <c r="I128" s="10">
        <v>1.7571369999999999E-2</v>
      </c>
      <c r="J128" s="10">
        <v>9.6790000000000001E-2</v>
      </c>
      <c r="K128" s="23">
        <f t="shared" si="10"/>
        <v>2.9961772910424632E-3</v>
      </c>
      <c r="L128">
        <v>2.9E-4</v>
      </c>
      <c r="M128">
        <v>3.597</v>
      </c>
      <c r="N128" s="25">
        <f t="shared" si="11"/>
        <v>1.1398387545176537E-2</v>
      </c>
      <c r="O128">
        <v>4.1000000000000002E-2</v>
      </c>
      <c r="P128">
        <v>0.27200000000000002</v>
      </c>
      <c r="Q128" s="25">
        <f t="shared" si="12"/>
        <v>4.7794117647058819E-3</v>
      </c>
      <c r="R128">
        <v>1.2999999999999999E-3</v>
      </c>
      <c r="S128" s="11">
        <v>0.15656</v>
      </c>
      <c r="T128">
        <v>-0.14283999999999999</v>
      </c>
      <c r="U128">
        <v>9.7059999999999994E-3</v>
      </c>
      <c r="V128">
        <v>1.2999999999999999E-5</v>
      </c>
      <c r="W128" s="29">
        <v>1562.2</v>
      </c>
      <c r="X128" s="26">
        <v>5.7</v>
      </c>
      <c r="Y128" s="30">
        <f t="shared" si="13"/>
        <v>39.468760114804731</v>
      </c>
      <c r="Z128" s="26">
        <v>1548.8</v>
      </c>
      <c r="AA128" s="26">
        <v>9</v>
      </c>
      <c r="AB128" s="26">
        <f t="shared" si="14"/>
        <v>39.752212517041109</v>
      </c>
      <c r="AC128" s="29">
        <v>1550.8</v>
      </c>
      <c r="AD128" s="26">
        <v>6.4</v>
      </c>
      <c r="AE128" s="26">
        <f t="shared" si="15"/>
        <v>39.294693025903641</v>
      </c>
      <c r="AF128" s="14" t="s">
        <v>309</v>
      </c>
      <c r="AG128">
        <v>406582.89999999997</v>
      </c>
      <c r="AH128">
        <v>85800</v>
      </c>
      <c r="AI128">
        <v>6100</v>
      </c>
      <c r="AJ128">
        <v>193000</v>
      </c>
      <c r="AK128">
        <v>11000</v>
      </c>
      <c r="AL128">
        <v>18700</v>
      </c>
      <c r="AM128">
        <v>1200</v>
      </c>
      <c r="AN128">
        <v>74900</v>
      </c>
      <c r="AO128">
        <v>4900</v>
      </c>
      <c r="AP128">
        <v>13900</v>
      </c>
      <c r="AQ128">
        <v>1000</v>
      </c>
      <c r="AR128">
        <v>63</v>
      </c>
      <c r="AS128">
        <v>5.5</v>
      </c>
      <c r="AT128">
        <v>13000</v>
      </c>
      <c r="AU128">
        <v>860</v>
      </c>
      <c r="AV128">
        <v>811</v>
      </c>
      <c r="AW128">
        <v>49</v>
      </c>
      <c r="AX128">
        <v>3730</v>
      </c>
      <c r="AY128">
        <v>250</v>
      </c>
      <c r="AZ128">
        <v>675</v>
      </c>
      <c r="BA128">
        <v>42</v>
      </c>
      <c r="BB128">
        <v>1271</v>
      </c>
      <c r="BC128">
        <v>78</v>
      </c>
      <c r="BD128">
        <v>142.30000000000001</v>
      </c>
      <c r="BE128">
        <v>9.4</v>
      </c>
      <c r="BF128">
        <v>545</v>
      </c>
      <c r="BG128">
        <v>31</v>
      </c>
      <c r="BH128">
        <v>45.6</v>
      </c>
      <c r="BI128">
        <v>3.3</v>
      </c>
      <c r="BJ128">
        <v>172</v>
      </c>
    </row>
    <row r="129" spans="1:62" x14ac:dyDescent="0.3">
      <c r="A129" t="s">
        <v>310</v>
      </c>
      <c r="B129" s="14">
        <v>8430</v>
      </c>
      <c r="C129" s="9">
        <v>12.882562277580071</v>
      </c>
      <c r="D129">
        <v>0.08</v>
      </c>
      <c r="E129" s="24">
        <f t="shared" si="8"/>
        <v>2.375</v>
      </c>
      <c r="F129">
        <v>0.19</v>
      </c>
      <c r="G129" s="14">
        <v>3.6630039999999999</v>
      </c>
      <c r="H129" s="19">
        <f t="shared" si="9"/>
        <v>6.9597057497070717E-3</v>
      </c>
      <c r="I129" s="10">
        <v>2.5493430000000001E-2</v>
      </c>
      <c r="J129" s="10">
        <v>9.6060000000000006E-2</v>
      </c>
      <c r="K129" s="23">
        <f t="shared" si="10"/>
        <v>3.539454507599417E-3</v>
      </c>
      <c r="L129">
        <v>3.4000000000000002E-4</v>
      </c>
      <c r="M129">
        <v>3.6110000000000002</v>
      </c>
      <c r="N129" s="25">
        <f t="shared" si="11"/>
        <v>1.6338964275823868E-2</v>
      </c>
      <c r="O129">
        <v>5.8999999999999997E-2</v>
      </c>
      <c r="P129">
        <v>0.27300000000000002</v>
      </c>
      <c r="Q129" s="25">
        <f t="shared" si="12"/>
        <v>6.9597069597069593E-3</v>
      </c>
      <c r="R129">
        <v>1.9E-3</v>
      </c>
      <c r="S129" s="11">
        <v>0.59955000000000003</v>
      </c>
      <c r="T129">
        <v>-0.35415999999999997</v>
      </c>
      <c r="U129">
        <v>5.7930000000000004E-3</v>
      </c>
      <c r="V129">
        <v>1.1E-5</v>
      </c>
      <c r="W129" s="29">
        <v>1548.1</v>
      </c>
      <c r="X129" s="26">
        <v>6.8</v>
      </c>
      <c r="Y129" s="30">
        <f t="shared" si="13"/>
        <v>39.295336953002455</v>
      </c>
      <c r="Z129" s="26">
        <v>1552</v>
      </c>
      <c r="AA129" s="26">
        <v>13</v>
      </c>
      <c r="AB129" s="26">
        <f t="shared" si="14"/>
        <v>40.919921798556757</v>
      </c>
      <c r="AC129" s="29">
        <v>1555.8</v>
      </c>
      <c r="AD129" s="26">
        <v>9.5</v>
      </c>
      <c r="AE129" s="26">
        <f t="shared" si="15"/>
        <v>40.038369409854845</v>
      </c>
      <c r="AF129" s="14" t="s">
        <v>311</v>
      </c>
      <c r="AG129">
        <v>423863.60000000003</v>
      </c>
      <c r="AH129">
        <v>90300</v>
      </c>
      <c r="AI129">
        <v>6700</v>
      </c>
      <c r="AJ129">
        <v>202000</v>
      </c>
      <c r="AK129">
        <v>12000</v>
      </c>
      <c r="AL129">
        <v>19700</v>
      </c>
      <c r="AM129">
        <v>1400</v>
      </c>
      <c r="AN129">
        <v>78000</v>
      </c>
      <c r="AO129">
        <v>4400</v>
      </c>
      <c r="AP129">
        <v>13650</v>
      </c>
      <c r="AQ129">
        <v>980</v>
      </c>
      <c r="AR129">
        <v>43.9</v>
      </c>
      <c r="AS129">
        <v>4</v>
      </c>
      <c r="AT129">
        <v>12720</v>
      </c>
      <c r="AU129">
        <v>750</v>
      </c>
      <c r="AV129">
        <v>793</v>
      </c>
      <c r="AW129">
        <v>49</v>
      </c>
      <c r="AX129">
        <v>3720</v>
      </c>
      <c r="AY129">
        <v>230</v>
      </c>
      <c r="AZ129">
        <v>731</v>
      </c>
      <c r="BA129">
        <v>48</v>
      </c>
      <c r="BB129">
        <v>1387</v>
      </c>
      <c r="BC129">
        <v>79</v>
      </c>
      <c r="BD129">
        <v>155.30000000000001</v>
      </c>
      <c r="BE129">
        <v>9.6999999999999993</v>
      </c>
      <c r="BF129">
        <v>610</v>
      </c>
      <c r="BG129">
        <v>37</v>
      </c>
      <c r="BH129">
        <v>53.4</v>
      </c>
      <c r="BI129">
        <v>3.4</v>
      </c>
      <c r="BJ129">
        <v>173</v>
      </c>
    </row>
    <row r="130" spans="1:62" x14ac:dyDescent="0.3">
      <c r="A130" t="s">
        <v>312</v>
      </c>
      <c r="B130" s="14">
        <v>5290</v>
      </c>
      <c r="C130" s="9">
        <v>12.381852551984878</v>
      </c>
      <c r="D130">
        <v>3.5000000000000003E-2</v>
      </c>
      <c r="E130" s="24">
        <f t="shared" si="8"/>
        <v>0.37142857142857139</v>
      </c>
      <c r="F130">
        <v>1.2999999999999999E-2</v>
      </c>
      <c r="G130" s="14">
        <v>3.7495310000000002</v>
      </c>
      <c r="H130" s="19">
        <f t="shared" si="9"/>
        <v>1.7247845130497652E-2</v>
      </c>
      <c r="I130" s="10">
        <v>6.4671329999999999E-2</v>
      </c>
      <c r="J130" s="10">
        <v>9.622E-2</v>
      </c>
      <c r="K130" s="23">
        <f t="shared" si="10"/>
        <v>6.9632093119933484E-3</v>
      </c>
      <c r="L130">
        <v>6.7000000000000002E-4</v>
      </c>
      <c r="M130">
        <v>3.53</v>
      </c>
      <c r="N130" s="25">
        <f t="shared" si="11"/>
        <v>2.3229461756373939E-2</v>
      </c>
      <c r="O130">
        <v>8.2000000000000003E-2</v>
      </c>
      <c r="P130">
        <v>0.26669999999999999</v>
      </c>
      <c r="Q130" s="25">
        <f t="shared" si="12"/>
        <v>1.7247844019497562E-2</v>
      </c>
      <c r="R130">
        <v>4.5999999999999999E-3</v>
      </c>
      <c r="S130" s="11">
        <v>0.76502000000000003</v>
      </c>
      <c r="T130">
        <v>0.42515999999999998</v>
      </c>
      <c r="U130">
        <v>6.4700000000000001E-3</v>
      </c>
      <c r="V130">
        <v>1E-4</v>
      </c>
      <c r="W130" s="29">
        <v>1551</v>
      </c>
      <c r="X130" s="26">
        <v>13</v>
      </c>
      <c r="Y130" s="30">
        <f t="shared" si="13"/>
        <v>40.896217734651209</v>
      </c>
      <c r="Z130" s="26">
        <v>1533</v>
      </c>
      <c r="AA130" s="26">
        <v>18</v>
      </c>
      <c r="AB130" s="26">
        <f t="shared" si="14"/>
        <v>42.341535458695873</v>
      </c>
      <c r="AC130" s="29">
        <v>1524</v>
      </c>
      <c r="AD130" s="26">
        <v>23</v>
      </c>
      <c r="AE130" s="26">
        <f t="shared" si="15"/>
        <v>44.504044759999061</v>
      </c>
      <c r="AF130" s="14" t="s">
        <v>313</v>
      </c>
      <c r="AG130">
        <v>308006.09999999998</v>
      </c>
      <c r="AH130">
        <v>70900</v>
      </c>
      <c r="AI130">
        <v>2500</v>
      </c>
      <c r="AJ130">
        <v>146700</v>
      </c>
      <c r="AK130">
        <v>4400</v>
      </c>
      <c r="AL130">
        <v>14070</v>
      </c>
      <c r="AM130">
        <v>400</v>
      </c>
      <c r="AN130">
        <v>53700</v>
      </c>
      <c r="AO130">
        <v>1900</v>
      </c>
      <c r="AP130">
        <v>9240</v>
      </c>
      <c r="AQ130">
        <v>350</v>
      </c>
      <c r="AR130">
        <v>86</v>
      </c>
      <c r="AS130">
        <v>11</v>
      </c>
      <c r="AT130">
        <v>8710</v>
      </c>
      <c r="AU130">
        <v>260</v>
      </c>
      <c r="AV130">
        <v>540</v>
      </c>
      <c r="AW130">
        <v>17</v>
      </c>
      <c r="AX130">
        <v>2484</v>
      </c>
      <c r="AY130">
        <v>65</v>
      </c>
      <c r="AZ130">
        <v>451</v>
      </c>
      <c r="BA130">
        <v>12</v>
      </c>
      <c r="BB130">
        <v>774</v>
      </c>
      <c r="BC130">
        <v>25</v>
      </c>
      <c r="BD130">
        <v>74.599999999999994</v>
      </c>
      <c r="BE130">
        <v>2.6</v>
      </c>
      <c r="BF130">
        <v>256</v>
      </c>
      <c r="BG130">
        <v>13</v>
      </c>
      <c r="BH130">
        <v>20.5</v>
      </c>
      <c r="BI130">
        <v>1.5</v>
      </c>
      <c r="BJ130">
        <v>174</v>
      </c>
    </row>
    <row r="131" spans="1:62" x14ac:dyDescent="0.3">
      <c r="A131" t="s">
        <v>314</v>
      </c>
      <c r="B131" s="14">
        <v>7650</v>
      </c>
      <c r="C131" s="9">
        <v>12.470588235294118</v>
      </c>
      <c r="D131">
        <v>0.08</v>
      </c>
      <c r="E131" s="24">
        <f t="shared" si="8"/>
        <v>1.5</v>
      </c>
      <c r="F131">
        <v>0.12</v>
      </c>
      <c r="G131" s="14">
        <v>3.6371570000000002</v>
      </c>
      <c r="H131" s="19">
        <f t="shared" si="9"/>
        <v>1.6367209334103533E-3</v>
      </c>
      <c r="I131" s="10">
        <v>5.9530110000000002E-3</v>
      </c>
      <c r="J131" s="10">
        <v>9.6159999999999995E-2</v>
      </c>
      <c r="K131" s="23">
        <f t="shared" si="10"/>
        <v>3.119800332778702E-3</v>
      </c>
      <c r="L131">
        <v>2.9999999999999997E-4</v>
      </c>
      <c r="M131">
        <v>3.6269999999999998</v>
      </c>
      <c r="N131" s="25">
        <f t="shared" si="11"/>
        <v>1.3234077750206784E-2</v>
      </c>
      <c r="O131">
        <v>4.8000000000000001E-2</v>
      </c>
      <c r="P131">
        <v>0.27494000000000002</v>
      </c>
      <c r="Q131" s="25">
        <f t="shared" si="12"/>
        <v>1.6367207390703424E-3</v>
      </c>
      <c r="R131">
        <v>4.4999999999999999E-4</v>
      </c>
      <c r="S131" s="11">
        <v>0.39244000000000001</v>
      </c>
      <c r="T131">
        <v>0.15642</v>
      </c>
      <c r="U131">
        <v>6.0390000000000001E-3</v>
      </c>
      <c r="V131">
        <v>1.2999999999999999E-5</v>
      </c>
      <c r="W131" s="29">
        <v>1550.1</v>
      </c>
      <c r="X131" s="26">
        <v>5.9</v>
      </c>
      <c r="Y131" s="30">
        <f t="shared" si="13"/>
        <v>39.199059379658586</v>
      </c>
      <c r="Z131" s="26">
        <v>1555</v>
      </c>
      <c r="AA131" s="26">
        <v>11</v>
      </c>
      <c r="AB131" s="26">
        <f t="shared" si="14"/>
        <v>40.40130721895023</v>
      </c>
      <c r="AC131" s="29">
        <v>1565.8</v>
      </c>
      <c r="AD131" s="26">
        <v>2.2999999999999998</v>
      </c>
      <c r="AE131" s="26">
        <f t="shared" si="15"/>
        <v>39.212511077460981</v>
      </c>
      <c r="AF131" s="14" t="s">
        <v>315</v>
      </c>
      <c r="AG131">
        <v>427840</v>
      </c>
      <c r="AH131">
        <v>89100</v>
      </c>
      <c r="AI131">
        <v>6200</v>
      </c>
      <c r="AJ131">
        <v>209000</v>
      </c>
      <c r="AK131">
        <v>16000</v>
      </c>
      <c r="AL131">
        <v>19300</v>
      </c>
      <c r="AM131">
        <v>1300</v>
      </c>
      <c r="AN131">
        <v>78100</v>
      </c>
      <c r="AO131">
        <v>6400</v>
      </c>
      <c r="AP131">
        <v>12910</v>
      </c>
      <c r="AQ131">
        <v>960</v>
      </c>
      <c r="AR131">
        <v>40.799999999999997</v>
      </c>
      <c r="AS131">
        <v>4.8</v>
      </c>
      <c r="AT131">
        <v>12250</v>
      </c>
      <c r="AU131">
        <v>870</v>
      </c>
      <c r="AV131">
        <v>756</v>
      </c>
      <c r="AW131">
        <v>53</v>
      </c>
      <c r="AX131">
        <v>3590</v>
      </c>
      <c r="AY131">
        <v>260</v>
      </c>
      <c r="AZ131">
        <v>695</v>
      </c>
      <c r="BA131">
        <v>52</v>
      </c>
      <c r="BB131">
        <v>1331</v>
      </c>
      <c r="BC131">
        <v>91</v>
      </c>
      <c r="BD131">
        <v>149</v>
      </c>
      <c r="BE131">
        <v>11</v>
      </c>
      <c r="BF131">
        <v>568</v>
      </c>
      <c r="BG131">
        <v>46</v>
      </c>
      <c r="BH131">
        <v>50.2</v>
      </c>
      <c r="BI131">
        <v>3.9</v>
      </c>
      <c r="BJ131">
        <v>175</v>
      </c>
    </row>
    <row r="132" spans="1:62" x14ac:dyDescent="0.3">
      <c r="A132" t="s">
        <v>316</v>
      </c>
      <c r="B132" s="14">
        <v>8100</v>
      </c>
      <c r="C132" s="9">
        <v>13.82716049382716</v>
      </c>
      <c r="D132">
        <v>-0.04</v>
      </c>
      <c r="E132" s="24">
        <f t="shared" ref="E132:E173" si="16">F132/D132</f>
        <v>-5.75</v>
      </c>
      <c r="F132">
        <v>0.23</v>
      </c>
      <c r="G132" s="14">
        <v>3.6140219999999998</v>
      </c>
      <c r="H132" s="19">
        <f t="shared" ref="H132:H173" si="17">I132/G132</f>
        <v>4.6982309460208045E-3</v>
      </c>
      <c r="I132" s="10">
        <v>1.697951E-2</v>
      </c>
      <c r="J132" s="10">
        <v>9.5860000000000001E-2</v>
      </c>
      <c r="K132" s="23">
        <f t="shared" ref="K132:K173" si="18">L132/J132</f>
        <v>3.1295639474233253E-3</v>
      </c>
      <c r="L132">
        <v>2.9999999999999997E-4</v>
      </c>
      <c r="M132">
        <v>3.65</v>
      </c>
      <c r="N132" s="25">
        <f t="shared" ref="N132:N173" si="19">O132/M132</f>
        <v>1.589041095890411E-2</v>
      </c>
      <c r="O132">
        <v>5.8000000000000003E-2</v>
      </c>
      <c r="P132">
        <v>0.2767</v>
      </c>
      <c r="Q132" s="25">
        <f t="shared" ref="Q132:Q173" si="20">R132/P132</f>
        <v>4.6982291290205997E-3</v>
      </c>
      <c r="R132">
        <v>1.2999999999999999E-3</v>
      </c>
      <c r="S132" s="11">
        <v>0.68845999999999996</v>
      </c>
      <c r="T132">
        <v>0.12881000000000001</v>
      </c>
      <c r="U132">
        <v>5.2760000000000003E-3</v>
      </c>
      <c r="V132">
        <v>2.0000000000000002E-5</v>
      </c>
      <c r="W132" s="29">
        <v>1544.1</v>
      </c>
      <c r="X132" s="26">
        <v>5.8</v>
      </c>
      <c r="Y132" s="30">
        <f t="shared" ref="Y132:Y173" si="21">SQRT((X132^2)+(W132*0.025)^2)</f>
        <v>39.035791349093977</v>
      </c>
      <c r="Z132" s="26">
        <v>1560</v>
      </c>
      <c r="AA132" s="26">
        <v>13</v>
      </c>
      <c r="AB132" s="26">
        <f t="shared" ref="AB132:AB173" si="22">SQRT((AA132^2)+(Z132*0.025)^2)</f>
        <v>41.109609582188931</v>
      </c>
      <c r="AC132" s="29">
        <v>1574.8</v>
      </c>
      <c r="AD132" s="26">
        <v>6.7</v>
      </c>
      <c r="AE132" s="26">
        <f t="shared" ref="AE132:AE173" si="23">SQRT((AD132^2)+(AC132*0.025)^2)</f>
        <v>39.936035106154449</v>
      </c>
      <c r="AF132" s="14" t="s">
        <v>317</v>
      </c>
      <c r="AG132">
        <v>407042.3</v>
      </c>
      <c r="AH132">
        <v>83100</v>
      </c>
      <c r="AI132">
        <v>5600</v>
      </c>
      <c r="AJ132">
        <v>197000</v>
      </c>
      <c r="AK132">
        <v>14000</v>
      </c>
      <c r="AL132">
        <v>19400</v>
      </c>
      <c r="AM132">
        <v>1300</v>
      </c>
      <c r="AN132">
        <v>74300</v>
      </c>
      <c r="AO132">
        <v>5000</v>
      </c>
      <c r="AP132">
        <v>13230</v>
      </c>
      <c r="AQ132">
        <v>890</v>
      </c>
      <c r="AR132">
        <v>35.299999999999997</v>
      </c>
      <c r="AS132">
        <v>3.7</v>
      </c>
      <c r="AT132">
        <v>12610</v>
      </c>
      <c r="AU132">
        <v>800</v>
      </c>
      <c r="AV132">
        <v>776</v>
      </c>
      <c r="AW132">
        <v>55</v>
      </c>
      <c r="AX132">
        <v>3710</v>
      </c>
      <c r="AY132">
        <v>280</v>
      </c>
      <c r="AZ132">
        <v>697</v>
      </c>
      <c r="BA132">
        <v>52</v>
      </c>
      <c r="BB132">
        <v>1352</v>
      </c>
      <c r="BC132">
        <v>95</v>
      </c>
      <c r="BD132">
        <v>153</v>
      </c>
      <c r="BE132">
        <v>12</v>
      </c>
      <c r="BF132">
        <v>625</v>
      </c>
      <c r="BG132">
        <v>43</v>
      </c>
      <c r="BH132">
        <v>54</v>
      </c>
      <c r="BI132">
        <v>3.4</v>
      </c>
      <c r="BJ132">
        <v>176</v>
      </c>
    </row>
    <row r="133" spans="1:62" x14ac:dyDescent="0.3">
      <c r="A133" t="s">
        <v>318</v>
      </c>
      <c r="B133" s="14">
        <v>8550</v>
      </c>
      <c r="C133" s="9">
        <v>11.824561403508772</v>
      </c>
      <c r="D133">
        <v>8.5999999999999993E-2</v>
      </c>
      <c r="E133" s="24">
        <f t="shared" si="16"/>
        <v>0.60465116279069775</v>
      </c>
      <c r="F133">
        <v>5.1999999999999998E-2</v>
      </c>
      <c r="G133" s="14">
        <v>3.668917</v>
      </c>
      <c r="H133" s="19">
        <f t="shared" si="17"/>
        <v>3.3020261837485012E-3</v>
      </c>
      <c r="I133" s="10">
        <v>1.211486E-2</v>
      </c>
      <c r="J133" s="10">
        <v>9.5990000000000006E-2</v>
      </c>
      <c r="K133" s="23">
        <f t="shared" si="18"/>
        <v>3.5420356287113241E-3</v>
      </c>
      <c r="L133">
        <v>3.4000000000000002E-4</v>
      </c>
      <c r="M133">
        <v>3.6120000000000001</v>
      </c>
      <c r="N133" s="25">
        <f t="shared" si="19"/>
        <v>1.6611295681063121E-2</v>
      </c>
      <c r="O133">
        <v>0.06</v>
      </c>
      <c r="P133">
        <v>0.27256000000000002</v>
      </c>
      <c r="Q133" s="25">
        <f t="shared" si="20"/>
        <v>3.3020252421485175E-3</v>
      </c>
      <c r="R133">
        <v>8.9999999999999998E-4</v>
      </c>
      <c r="S133" s="11">
        <v>0.55181000000000002</v>
      </c>
      <c r="T133">
        <v>-0.17527999999999999</v>
      </c>
      <c r="U133">
        <v>6.0099999999999997E-3</v>
      </c>
      <c r="V133">
        <v>2.9E-4</v>
      </c>
      <c r="W133" s="29">
        <v>1546.8</v>
      </c>
      <c r="X133" s="26">
        <v>6.7</v>
      </c>
      <c r="Y133" s="30">
        <f t="shared" si="21"/>
        <v>39.246132293513973</v>
      </c>
      <c r="Z133" s="26">
        <v>1552</v>
      </c>
      <c r="AA133" s="26">
        <v>13</v>
      </c>
      <c r="AB133" s="26">
        <f t="shared" si="22"/>
        <v>40.919921798556757</v>
      </c>
      <c r="AC133" s="29">
        <v>1553.8</v>
      </c>
      <c r="AD133" s="26">
        <v>4.5</v>
      </c>
      <c r="AE133" s="26">
        <f t="shared" si="23"/>
        <v>39.104782635887389</v>
      </c>
      <c r="AF133" s="14" t="s">
        <v>319</v>
      </c>
      <c r="AG133">
        <v>425686.7</v>
      </c>
      <c r="AH133">
        <v>90200</v>
      </c>
      <c r="AI133">
        <v>5600</v>
      </c>
      <c r="AJ133">
        <v>205000</v>
      </c>
      <c r="AK133">
        <v>13000</v>
      </c>
      <c r="AL133">
        <v>19900</v>
      </c>
      <c r="AM133">
        <v>1400</v>
      </c>
      <c r="AN133">
        <v>77300</v>
      </c>
      <c r="AO133">
        <v>5000</v>
      </c>
      <c r="AP133">
        <v>13730</v>
      </c>
      <c r="AQ133">
        <v>960</v>
      </c>
      <c r="AR133">
        <v>45.9</v>
      </c>
      <c r="AS133">
        <v>4.0999999999999996</v>
      </c>
      <c r="AT133">
        <v>12410</v>
      </c>
      <c r="AU133">
        <v>810</v>
      </c>
      <c r="AV133">
        <v>759</v>
      </c>
      <c r="AW133">
        <v>50</v>
      </c>
      <c r="AX133">
        <v>3580</v>
      </c>
      <c r="AY133">
        <v>240</v>
      </c>
      <c r="AZ133">
        <v>683</v>
      </c>
      <c r="BA133">
        <v>50</v>
      </c>
      <c r="BB133">
        <v>1305</v>
      </c>
      <c r="BC133">
        <v>98</v>
      </c>
      <c r="BD133">
        <v>145</v>
      </c>
      <c r="BE133">
        <v>11</v>
      </c>
      <c r="BF133">
        <v>579</v>
      </c>
      <c r="BG133">
        <v>47</v>
      </c>
      <c r="BH133">
        <v>49.8</v>
      </c>
      <c r="BI133">
        <v>3.5</v>
      </c>
      <c r="BJ133">
        <v>177</v>
      </c>
    </row>
    <row r="134" spans="1:62" x14ac:dyDescent="0.3">
      <c r="A134" t="s">
        <v>320</v>
      </c>
      <c r="B134" s="14">
        <v>10600</v>
      </c>
      <c r="C134" s="9">
        <v>10.273584905660377</v>
      </c>
      <c r="D134">
        <v>0.24</v>
      </c>
      <c r="E134" s="24">
        <f t="shared" si="16"/>
        <v>0.83333333333333337</v>
      </c>
      <c r="F134">
        <v>0.2</v>
      </c>
      <c r="G134" s="14">
        <v>3.620565</v>
      </c>
      <c r="H134" s="19">
        <f t="shared" si="17"/>
        <v>7.6031862430311287E-3</v>
      </c>
      <c r="I134" s="10">
        <v>2.752783E-2</v>
      </c>
      <c r="J134" s="10">
        <v>9.6710000000000004E-2</v>
      </c>
      <c r="K134" s="23">
        <f t="shared" si="18"/>
        <v>1.4476269258608208E-3</v>
      </c>
      <c r="L134">
        <v>1.3999999999999999E-4</v>
      </c>
      <c r="M134">
        <v>3.6920000000000002</v>
      </c>
      <c r="N134" s="25">
        <f t="shared" si="19"/>
        <v>1.4355362946912241E-2</v>
      </c>
      <c r="O134">
        <v>5.2999999999999999E-2</v>
      </c>
      <c r="P134">
        <v>0.2762</v>
      </c>
      <c r="Q134" s="25">
        <f t="shared" si="20"/>
        <v>7.6031860970311362E-3</v>
      </c>
      <c r="R134">
        <v>2.0999999999999999E-3</v>
      </c>
      <c r="S134" s="11">
        <v>-0.13996</v>
      </c>
      <c r="T134">
        <v>1.7853999999999998E-2</v>
      </c>
      <c r="U134">
        <v>7.0200000000000002E-3</v>
      </c>
      <c r="V134">
        <v>4.4000000000000002E-4</v>
      </c>
      <c r="W134" s="29">
        <v>1560.8</v>
      </c>
      <c r="X134" s="26">
        <v>2.7</v>
      </c>
      <c r="Y134" s="30">
        <f t="shared" si="21"/>
        <v>39.113302085096322</v>
      </c>
      <c r="Z134" s="26">
        <v>1569</v>
      </c>
      <c r="AA134" s="26">
        <v>11</v>
      </c>
      <c r="AB134" s="26">
        <f t="shared" si="22"/>
        <v>40.738196143177476</v>
      </c>
      <c r="AC134" s="29">
        <v>1572</v>
      </c>
      <c r="AD134" s="26">
        <v>10</v>
      </c>
      <c r="AE134" s="26">
        <f t="shared" si="23"/>
        <v>40.552311894638017</v>
      </c>
      <c r="AF134" s="14" t="s">
        <v>321</v>
      </c>
      <c r="AG134">
        <v>406163.4</v>
      </c>
      <c r="AH134">
        <v>82100</v>
      </c>
      <c r="AI134">
        <v>4600</v>
      </c>
      <c r="AJ134">
        <v>195000</v>
      </c>
      <c r="AK134">
        <v>13000</v>
      </c>
      <c r="AL134">
        <v>19000</v>
      </c>
      <c r="AM134">
        <v>1100</v>
      </c>
      <c r="AN134">
        <v>77200</v>
      </c>
      <c r="AO134">
        <v>4300</v>
      </c>
      <c r="AP134">
        <v>13410</v>
      </c>
      <c r="AQ134">
        <v>730</v>
      </c>
      <c r="AR134">
        <v>64.8</v>
      </c>
      <c r="AS134">
        <v>6.4</v>
      </c>
      <c r="AT134">
        <v>12740</v>
      </c>
      <c r="AU134">
        <v>780</v>
      </c>
      <c r="AV134">
        <v>760</v>
      </c>
      <c r="AW134">
        <v>51</v>
      </c>
      <c r="AX134">
        <v>3480</v>
      </c>
      <c r="AY134">
        <v>240</v>
      </c>
      <c r="AZ134">
        <v>615</v>
      </c>
      <c r="BA134">
        <v>44</v>
      </c>
      <c r="BB134">
        <v>1152</v>
      </c>
      <c r="BC134">
        <v>80</v>
      </c>
      <c r="BD134">
        <v>123.4</v>
      </c>
      <c r="BE134">
        <v>8.6999999999999993</v>
      </c>
      <c r="BF134">
        <v>477</v>
      </c>
      <c r="BG134">
        <v>43</v>
      </c>
      <c r="BH134">
        <v>41.2</v>
      </c>
      <c r="BI134">
        <v>3.4</v>
      </c>
      <c r="BJ134">
        <v>178</v>
      </c>
    </row>
    <row r="135" spans="1:62" x14ac:dyDescent="0.3">
      <c r="A135" t="s">
        <v>322</v>
      </c>
      <c r="B135" s="14">
        <v>3980</v>
      </c>
      <c r="C135" s="9">
        <v>23.467336683417084</v>
      </c>
      <c r="D135">
        <v>9.2999999999999999E-2</v>
      </c>
      <c r="E135" s="24">
        <f t="shared" si="16"/>
        <v>0.29032258064516131</v>
      </c>
      <c r="F135">
        <v>2.7E-2</v>
      </c>
      <c r="G135" s="14">
        <v>3.2679740000000002</v>
      </c>
      <c r="H135" s="19">
        <f t="shared" si="17"/>
        <v>2.156862631098044E-2</v>
      </c>
      <c r="I135" s="10">
        <v>7.0485709999999993E-2</v>
      </c>
      <c r="J135" s="10">
        <v>9.6769999999999995E-2</v>
      </c>
      <c r="K135" s="23">
        <f t="shared" si="18"/>
        <v>6.613619923530021E-3</v>
      </c>
      <c r="L135">
        <v>6.4000000000000005E-4</v>
      </c>
      <c r="M135">
        <v>4.0810000000000004</v>
      </c>
      <c r="N135" s="25">
        <f t="shared" si="19"/>
        <v>2.3278608184268558E-2</v>
      </c>
      <c r="O135">
        <v>9.5000000000000001E-2</v>
      </c>
      <c r="P135">
        <v>0.30599999999999999</v>
      </c>
      <c r="Q135" s="25">
        <f t="shared" si="20"/>
        <v>2.1568627450980392E-2</v>
      </c>
      <c r="R135">
        <v>6.6E-3</v>
      </c>
      <c r="S135" s="11">
        <v>0.75671999999999995</v>
      </c>
      <c r="T135">
        <v>-0.22219</v>
      </c>
      <c r="U135">
        <v>3.32E-3</v>
      </c>
      <c r="V135">
        <v>2.5999999999999998E-4</v>
      </c>
      <c r="W135" s="29">
        <v>1566.1</v>
      </c>
      <c r="X135" s="26">
        <v>9.8000000000000007</v>
      </c>
      <c r="Y135" s="30">
        <f t="shared" si="21"/>
        <v>40.360355006491211</v>
      </c>
      <c r="Z135" s="26">
        <v>1650</v>
      </c>
      <c r="AA135" s="26">
        <v>19</v>
      </c>
      <c r="AB135" s="26">
        <f t="shared" si="22"/>
        <v>45.415443408602762</v>
      </c>
      <c r="AC135" s="29">
        <v>1721</v>
      </c>
      <c r="AD135" s="26">
        <v>32</v>
      </c>
      <c r="AE135" s="26">
        <f t="shared" si="23"/>
        <v>53.620431040788922</v>
      </c>
      <c r="AF135" s="14" t="s">
        <v>323</v>
      </c>
      <c r="AG135">
        <v>448934.2</v>
      </c>
      <c r="AH135">
        <v>100500</v>
      </c>
      <c r="AI135">
        <v>6600</v>
      </c>
      <c r="AJ135">
        <v>213000</v>
      </c>
      <c r="AK135">
        <v>12000</v>
      </c>
      <c r="AL135">
        <v>20600</v>
      </c>
      <c r="AM135">
        <v>1200</v>
      </c>
      <c r="AN135">
        <v>82600</v>
      </c>
      <c r="AO135">
        <v>5400</v>
      </c>
      <c r="AP135">
        <v>14720</v>
      </c>
      <c r="AQ135">
        <v>990</v>
      </c>
      <c r="AR135">
        <v>125.7</v>
      </c>
      <c r="AS135">
        <v>9.1</v>
      </c>
      <c r="AT135">
        <v>12570</v>
      </c>
      <c r="AU135">
        <v>820</v>
      </c>
      <c r="AV135">
        <v>696</v>
      </c>
      <c r="AW135">
        <v>48</v>
      </c>
      <c r="AX135">
        <v>2740</v>
      </c>
      <c r="AY135">
        <v>220</v>
      </c>
      <c r="AZ135">
        <v>408</v>
      </c>
      <c r="BA135">
        <v>37</v>
      </c>
      <c r="BB135">
        <v>644</v>
      </c>
      <c r="BC135">
        <v>57</v>
      </c>
      <c r="BD135">
        <v>61.3</v>
      </c>
      <c r="BE135">
        <v>6.7</v>
      </c>
      <c r="BF135">
        <v>251</v>
      </c>
      <c r="BG135">
        <v>31</v>
      </c>
      <c r="BH135">
        <v>18.2</v>
      </c>
      <c r="BI135">
        <v>2.7</v>
      </c>
      <c r="BJ135">
        <v>179</v>
      </c>
    </row>
    <row r="136" spans="1:62" x14ac:dyDescent="0.3">
      <c r="A136" t="s">
        <v>324</v>
      </c>
      <c r="B136" s="14">
        <v>8640</v>
      </c>
      <c r="C136" s="9">
        <v>12.766203703703704</v>
      </c>
      <c r="D136">
        <v>0</v>
      </c>
      <c r="E136" s="24" t="e">
        <f t="shared" si="16"/>
        <v>#DIV/0!</v>
      </c>
      <c r="F136">
        <v>0.16</v>
      </c>
      <c r="G136" s="14">
        <v>3.6166369999999999</v>
      </c>
      <c r="H136" s="19">
        <f t="shared" si="17"/>
        <v>5.0632894592407265E-3</v>
      </c>
      <c r="I136" s="10">
        <v>1.8312080000000001E-2</v>
      </c>
      <c r="J136" s="10">
        <v>9.6350000000000005E-2</v>
      </c>
      <c r="K136" s="23">
        <f t="shared" si="18"/>
        <v>2.4909185262065388E-3</v>
      </c>
      <c r="L136">
        <v>2.4000000000000001E-4</v>
      </c>
      <c r="M136">
        <v>3.6640000000000001</v>
      </c>
      <c r="N136" s="25">
        <f t="shared" si="19"/>
        <v>1.3646288209606987E-2</v>
      </c>
      <c r="O136">
        <v>0.05</v>
      </c>
      <c r="P136">
        <v>0.27650000000000002</v>
      </c>
      <c r="Q136" s="25">
        <f t="shared" si="20"/>
        <v>5.0632911392405056E-3</v>
      </c>
      <c r="R136">
        <v>1.4E-3</v>
      </c>
      <c r="S136" s="11">
        <v>0.45873000000000003</v>
      </c>
      <c r="T136">
        <v>-0.27751999999999999</v>
      </c>
      <c r="U136">
        <v>5.7250000000000001E-3</v>
      </c>
      <c r="V136">
        <v>6.6000000000000005E-5</v>
      </c>
      <c r="W136" s="29">
        <v>1553.8</v>
      </c>
      <c r="X136" s="26">
        <v>4.7</v>
      </c>
      <c r="Y136" s="30">
        <f t="shared" si="21"/>
        <v>39.128302097075462</v>
      </c>
      <c r="Z136" s="26">
        <v>1563</v>
      </c>
      <c r="AA136" s="26">
        <v>11</v>
      </c>
      <c r="AB136" s="26">
        <f t="shared" si="22"/>
        <v>40.593788009989908</v>
      </c>
      <c r="AC136" s="29">
        <v>1573.7</v>
      </c>
      <c r="AD136" s="26">
        <v>7.1</v>
      </c>
      <c r="AE136" s="26">
        <f t="shared" si="23"/>
        <v>39.97802279065337</v>
      </c>
      <c r="AF136" s="14" t="s">
        <v>325</v>
      </c>
      <c r="AG136">
        <v>411712.3</v>
      </c>
      <c r="AH136">
        <v>85700</v>
      </c>
      <c r="AI136">
        <v>5200</v>
      </c>
      <c r="AJ136">
        <v>195000</v>
      </c>
      <c r="AK136">
        <v>13000</v>
      </c>
      <c r="AL136">
        <v>19200</v>
      </c>
      <c r="AM136">
        <v>1100</v>
      </c>
      <c r="AN136">
        <v>78200</v>
      </c>
      <c r="AO136">
        <v>4900</v>
      </c>
      <c r="AP136">
        <v>13500</v>
      </c>
      <c r="AQ136">
        <v>800</v>
      </c>
      <c r="AR136">
        <v>43.6</v>
      </c>
      <c r="AS136">
        <v>3.5</v>
      </c>
      <c r="AT136">
        <v>12880</v>
      </c>
      <c r="AU136">
        <v>860</v>
      </c>
      <c r="AV136">
        <v>789</v>
      </c>
      <c r="AW136">
        <v>54</v>
      </c>
      <c r="AX136">
        <v>3670</v>
      </c>
      <c r="AY136">
        <v>240</v>
      </c>
      <c r="AZ136">
        <v>696</v>
      </c>
      <c r="BA136">
        <v>53</v>
      </c>
      <c r="BB136">
        <v>1303</v>
      </c>
      <c r="BC136">
        <v>98</v>
      </c>
      <c r="BD136">
        <v>143</v>
      </c>
      <c r="BE136">
        <v>11</v>
      </c>
      <c r="BF136">
        <v>541</v>
      </c>
      <c r="BG136">
        <v>45</v>
      </c>
      <c r="BH136">
        <v>46.7</v>
      </c>
      <c r="BI136">
        <v>3.6</v>
      </c>
      <c r="BJ136">
        <v>180</v>
      </c>
    </row>
    <row r="137" spans="1:62" x14ac:dyDescent="0.3">
      <c r="A137" t="s">
        <v>326</v>
      </c>
      <c r="B137" s="14">
        <v>8090</v>
      </c>
      <c r="C137" s="9">
        <v>13.572311495673672</v>
      </c>
      <c r="D137">
        <v>0.156</v>
      </c>
      <c r="E137" s="24">
        <f t="shared" si="16"/>
        <v>0.38461538461538458</v>
      </c>
      <c r="F137">
        <v>0.06</v>
      </c>
      <c r="G137" s="14">
        <v>3.5945360000000002</v>
      </c>
      <c r="H137" s="19">
        <f t="shared" si="17"/>
        <v>3.9539901672983662E-3</v>
      </c>
      <c r="I137" s="10">
        <v>1.421276E-2</v>
      </c>
      <c r="J137" s="10">
        <v>9.6149999999999999E-2</v>
      </c>
      <c r="K137" s="23">
        <f t="shared" si="18"/>
        <v>4.5761830473218931E-3</v>
      </c>
      <c r="L137">
        <v>4.4000000000000002E-4</v>
      </c>
      <c r="M137">
        <v>3.673</v>
      </c>
      <c r="N137" s="25">
        <f t="shared" si="19"/>
        <v>1.1434794445956985E-2</v>
      </c>
      <c r="O137">
        <v>4.2000000000000003E-2</v>
      </c>
      <c r="P137">
        <v>0.2782</v>
      </c>
      <c r="Q137" s="25">
        <f t="shared" si="20"/>
        <v>3.9539899352983464E-3</v>
      </c>
      <c r="R137">
        <v>1.1000000000000001E-3</v>
      </c>
      <c r="S137" s="11">
        <v>5.5862000000000004E-3</v>
      </c>
      <c r="T137">
        <v>-0.42337999999999998</v>
      </c>
      <c r="U137">
        <v>5.4538E-3</v>
      </c>
      <c r="V137">
        <v>3.8E-6</v>
      </c>
      <c r="W137" s="29">
        <v>1549.8</v>
      </c>
      <c r="X137" s="26">
        <v>8.6</v>
      </c>
      <c r="Y137" s="30">
        <f t="shared" si="21"/>
        <v>39.687970784609291</v>
      </c>
      <c r="Z137" s="26">
        <v>1565.4</v>
      </c>
      <c r="AA137" s="26">
        <v>9.1</v>
      </c>
      <c r="AB137" s="26">
        <f t="shared" si="22"/>
        <v>40.179076955549895</v>
      </c>
      <c r="AC137" s="29">
        <v>1582.2</v>
      </c>
      <c r="AD137" s="26">
        <v>5.4</v>
      </c>
      <c r="AE137" s="26">
        <f t="shared" si="23"/>
        <v>39.921899065550484</v>
      </c>
      <c r="AF137" s="14" t="s">
        <v>327</v>
      </c>
      <c r="AG137">
        <v>413930.8</v>
      </c>
      <c r="AH137">
        <v>87300</v>
      </c>
      <c r="AI137">
        <v>6500</v>
      </c>
      <c r="AJ137">
        <v>199000</v>
      </c>
      <c r="AK137">
        <v>14000</v>
      </c>
      <c r="AL137">
        <v>19600</v>
      </c>
      <c r="AM137">
        <v>1400</v>
      </c>
      <c r="AN137">
        <v>75400</v>
      </c>
      <c r="AO137">
        <v>4900</v>
      </c>
      <c r="AP137">
        <v>13060</v>
      </c>
      <c r="AQ137">
        <v>940</v>
      </c>
      <c r="AR137">
        <v>39.5</v>
      </c>
      <c r="AS137">
        <v>4.5</v>
      </c>
      <c r="AT137">
        <v>12300</v>
      </c>
      <c r="AU137">
        <v>790</v>
      </c>
      <c r="AV137">
        <v>773</v>
      </c>
      <c r="AW137">
        <v>52</v>
      </c>
      <c r="AX137">
        <v>3610</v>
      </c>
      <c r="AY137">
        <v>240</v>
      </c>
      <c r="AZ137">
        <v>690</v>
      </c>
      <c r="BA137">
        <v>43</v>
      </c>
      <c r="BB137">
        <v>1373</v>
      </c>
      <c r="BC137">
        <v>93</v>
      </c>
      <c r="BD137">
        <v>149.1</v>
      </c>
      <c r="BE137">
        <v>9</v>
      </c>
      <c r="BF137">
        <v>583</v>
      </c>
      <c r="BG137">
        <v>36</v>
      </c>
      <c r="BH137">
        <v>53.2</v>
      </c>
      <c r="BI137">
        <v>3.8</v>
      </c>
      <c r="BJ137">
        <v>181</v>
      </c>
    </row>
    <row r="138" spans="1:62" x14ac:dyDescent="0.3">
      <c r="A138" t="s">
        <v>328</v>
      </c>
      <c r="B138" s="14">
        <v>3160</v>
      </c>
      <c r="C138" s="9">
        <v>12.151898734177216</v>
      </c>
      <c r="D138">
        <v>1.43E-2</v>
      </c>
      <c r="E138" s="24">
        <f t="shared" si="16"/>
        <v>0.28671328671328672</v>
      </c>
      <c r="F138">
        <v>4.1000000000000003E-3</v>
      </c>
      <c r="G138" s="14">
        <v>3.8314180000000002</v>
      </c>
      <c r="H138" s="19">
        <f t="shared" si="17"/>
        <v>1.4176244930727996E-2</v>
      </c>
      <c r="I138" s="10">
        <v>5.4315120000000001E-2</v>
      </c>
      <c r="J138" s="10">
        <v>9.6600000000000005E-2</v>
      </c>
      <c r="K138" s="23">
        <f t="shared" si="18"/>
        <v>1.1387163561076604E-2</v>
      </c>
      <c r="L138">
        <v>1.1000000000000001E-3</v>
      </c>
      <c r="M138">
        <v>3.456</v>
      </c>
      <c r="N138" s="25">
        <f t="shared" si="19"/>
        <v>2.4305555555555556E-2</v>
      </c>
      <c r="O138">
        <v>8.4000000000000005E-2</v>
      </c>
      <c r="P138">
        <v>0.26100000000000001</v>
      </c>
      <c r="Q138" s="25">
        <f t="shared" si="20"/>
        <v>1.417624521072797E-2</v>
      </c>
      <c r="R138">
        <v>3.7000000000000002E-3</v>
      </c>
      <c r="S138" s="11">
        <v>0.66693999999999998</v>
      </c>
      <c r="T138">
        <v>-0.11364</v>
      </c>
      <c r="U138">
        <v>6.8640000000000003E-3</v>
      </c>
      <c r="V138">
        <v>6.2000000000000003E-5</v>
      </c>
      <c r="W138" s="29">
        <v>1559</v>
      </c>
      <c r="X138" s="26">
        <v>20</v>
      </c>
      <c r="Y138" s="30">
        <f t="shared" si="21"/>
        <v>43.806970050438323</v>
      </c>
      <c r="Z138" s="26">
        <v>1517</v>
      </c>
      <c r="AA138" s="26">
        <v>19</v>
      </c>
      <c r="AB138" s="26">
        <f t="shared" si="22"/>
        <v>42.418222793983254</v>
      </c>
      <c r="AC138" s="29">
        <v>1495</v>
      </c>
      <c r="AD138" s="26">
        <v>19</v>
      </c>
      <c r="AE138" s="26">
        <f t="shared" si="23"/>
        <v>41.927206262759746</v>
      </c>
      <c r="AF138" s="14" t="s">
        <v>329</v>
      </c>
      <c r="AG138">
        <v>232842.1</v>
      </c>
      <c r="AH138">
        <v>59000</v>
      </c>
      <c r="AI138">
        <v>12000</v>
      </c>
      <c r="AJ138">
        <v>109000</v>
      </c>
      <c r="AK138">
        <v>21000</v>
      </c>
      <c r="AL138">
        <v>9980</v>
      </c>
      <c r="AM138">
        <v>1800</v>
      </c>
      <c r="AN138">
        <v>39300</v>
      </c>
      <c r="AO138">
        <v>7500</v>
      </c>
      <c r="AP138">
        <v>6400</v>
      </c>
      <c r="AQ138">
        <v>1200</v>
      </c>
      <c r="AR138">
        <v>89</v>
      </c>
      <c r="AS138">
        <v>16</v>
      </c>
      <c r="AT138">
        <v>6100</v>
      </c>
      <c r="AU138">
        <v>1100</v>
      </c>
      <c r="AV138">
        <v>371</v>
      </c>
      <c r="AW138">
        <v>71</v>
      </c>
      <c r="AX138">
        <v>1680</v>
      </c>
      <c r="AY138">
        <v>330</v>
      </c>
      <c r="AZ138">
        <v>274</v>
      </c>
      <c r="BA138">
        <v>53</v>
      </c>
      <c r="BB138">
        <v>456</v>
      </c>
      <c r="BC138">
        <v>89</v>
      </c>
      <c r="BD138">
        <v>40.1</v>
      </c>
      <c r="BE138">
        <v>7.5</v>
      </c>
      <c r="BF138">
        <v>141</v>
      </c>
      <c r="BG138">
        <v>26</v>
      </c>
      <c r="BH138">
        <v>11</v>
      </c>
      <c r="BI138">
        <v>2.2000000000000002</v>
      </c>
      <c r="BJ138">
        <v>182</v>
      </c>
    </row>
    <row r="139" spans="1:62" x14ac:dyDescent="0.3">
      <c r="A139" t="s">
        <v>330</v>
      </c>
      <c r="B139" s="14">
        <v>6300</v>
      </c>
      <c r="C139" s="9">
        <v>7.7777777777777777</v>
      </c>
      <c r="D139">
        <v>1.9599999999999999E-2</v>
      </c>
      <c r="E139" s="24">
        <f t="shared" si="16"/>
        <v>0.45408163265306123</v>
      </c>
      <c r="F139">
        <v>8.8999999999999999E-3</v>
      </c>
      <c r="G139" s="14">
        <v>3.5398230000000002</v>
      </c>
      <c r="H139" s="19">
        <f t="shared" si="17"/>
        <v>3.1858400829646E-2</v>
      </c>
      <c r="I139" s="10">
        <v>0.1127731</v>
      </c>
      <c r="J139" s="10">
        <v>9.7900000000000001E-2</v>
      </c>
      <c r="K139" s="23">
        <f t="shared" si="18"/>
        <v>1.5321756894790603E-2</v>
      </c>
      <c r="L139">
        <v>1.5E-3</v>
      </c>
      <c r="M139">
        <v>3.77</v>
      </c>
      <c r="N139" s="25">
        <f t="shared" si="19"/>
        <v>5.3050397877984087E-2</v>
      </c>
      <c r="O139">
        <v>0.2</v>
      </c>
      <c r="P139">
        <v>0.28249999999999997</v>
      </c>
      <c r="Q139" s="25">
        <f t="shared" si="20"/>
        <v>3.1858407079646017E-2</v>
      </c>
      <c r="R139">
        <v>8.9999999999999993E-3</v>
      </c>
      <c r="S139" s="11">
        <v>0.95969000000000004</v>
      </c>
      <c r="T139">
        <v>-0.91500000000000004</v>
      </c>
      <c r="U139">
        <v>9.2599999999999991E-3</v>
      </c>
      <c r="V139">
        <v>1.8000000000000001E-4</v>
      </c>
      <c r="W139" s="29">
        <v>1583</v>
      </c>
      <c r="X139" s="26">
        <v>28</v>
      </c>
      <c r="Y139" s="30">
        <f t="shared" si="21"/>
        <v>48.478661542992292</v>
      </c>
      <c r="Z139" s="26">
        <v>1598</v>
      </c>
      <c r="AA139" s="26">
        <v>48</v>
      </c>
      <c r="AB139" s="26">
        <f t="shared" si="22"/>
        <v>62.45</v>
      </c>
      <c r="AC139" s="29">
        <v>1603</v>
      </c>
      <c r="AD139" s="26">
        <v>45</v>
      </c>
      <c r="AE139" s="26">
        <f t="shared" si="23"/>
        <v>60.257826255184483</v>
      </c>
      <c r="AF139" s="14" t="s">
        <v>331</v>
      </c>
      <c r="AG139">
        <v>241622.8</v>
      </c>
      <c r="AH139">
        <v>52000</v>
      </c>
      <c r="AI139">
        <v>11000</v>
      </c>
      <c r="AJ139">
        <v>114000</v>
      </c>
      <c r="AK139">
        <v>24000</v>
      </c>
      <c r="AL139">
        <v>11200</v>
      </c>
      <c r="AM139">
        <v>2400</v>
      </c>
      <c r="AN139">
        <v>44800</v>
      </c>
      <c r="AO139">
        <v>9200</v>
      </c>
      <c r="AP139">
        <v>8100</v>
      </c>
      <c r="AQ139">
        <v>1700</v>
      </c>
      <c r="AR139">
        <v>57.4</v>
      </c>
      <c r="AS139">
        <v>9.9</v>
      </c>
      <c r="AT139">
        <v>7700</v>
      </c>
      <c r="AU139">
        <v>1700</v>
      </c>
      <c r="AV139">
        <v>480</v>
      </c>
      <c r="AW139">
        <v>110</v>
      </c>
      <c r="AX139">
        <v>2100</v>
      </c>
      <c r="AY139">
        <v>460</v>
      </c>
      <c r="AZ139">
        <v>345</v>
      </c>
      <c r="BA139">
        <v>77</v>
      </c>
      <c r="BB139">
        <v>590</v>
      </c>
      <c r="BC139">
        <v>130</v>
      </c>
      <c r="BD139">
        <v>55</v>
      </c>
      <c r="BE139">
        <v>12</v>
      </c>
      <c r="BF139">
        <v>181</v>
      </c>
      <c r="BG139">
        <v>38</v>
      </c>
      <c r="BH139">
        <v>14.4</v>
      </c>
      <c r="BI139">
        <v>3.1</v>
      </c>
      <c r="BJ139">
        <v>183</v>
      </c>
    </row>
    <row r="140" spans="1:62" x14ac:dyDescent="0.3">
      <c r="A140" t="s">
        <v>332</v>
      </c>
      <c r="B140" s="14">
        <v>14170</v>
      </c>
      <c r="C140" s="9">
        <v>5.9280169371912494</v>
      </c>
      <c r="D140">
        <v>0.47</v>
      </c>
      <c r="E140" s="24">
        <f t="shared" si="16"/>
        <v>1.0638297872340425</v>
      </c>
      <c r="F140">
        <v>0.5</v>
      </c>
      <c r="G140" s="14">
        <v>3.7664780000000002</v>
      </c>
      <c r="H140" s="19">
        <f t="shared" si="17"/>
        <v>4.8964231305745048E-3</v>
      </c>
      <c r="I140" s="10">
        <v>1.844227E-2</v>
      </c>
      <c r="J140" s="10">
        <v>9.6390000000000003E-2</v>
      </c>
      <c r="K140" s="23">
        <f t="shared" si="18"/>
        <v>2.0749040356883492E-3</v>
      </c>
      <c r="L140">
        <v>2.0000000000000001E-4</v>
      </c>
      <c r="M140">
        <v>3.5179999999999998</v>
      </c>
      <c r="N140" s="25">
        <f t="shared" si="19"/>
        <v>1.137009664582149E-2</v>
      </c>
      <c r="O140">
        <v>0.04</v>
      </c>
      <c r="P140">
        <v>0.26550000000000001</v>
      </c>
      <c r="Q140" s="25">
        <f t="shared" si="20"/>
        <v>4.8964218455743872E-3</v>
      </c>
      <c r="R140">
        <v>1.2999999999999999E-3</v>
      </c>
      <c r="S140" s="11">
        <v>0.16528000000000001</v>
      </c>
      <c r="T140">
        <v>-0.39812999999999998</v>
      </c>
      <c r="U140">
        <v>1.204E-2</v>
      </c>
      <c r="V140">
        <v>1.2E-4</v>
      </c>
      <c r="W140" s="29">
        <v>1554.6</v>
      </c>
      <c r="X140" s="26">
        <v>3.9</v>
      </c>
      <c r="Y140" s="30">
        <f t="shared" si="21"/>
        <v>39.06018721153292</v>
      </c>
      <c r="Z140" s="26">
        <v>1531.2</v>
      </c>
      <c r="AA140" s="26">
        <v>9.1</v>
      </c>
      <c r="AB140" s="26">
        <f t="shared" si="22"/>
        <v>39.346771150883527</v>
      </c>
      <c r="AC140" s="29">
        <v>1518.1</v>
      </c>
      <c r="AD140" s="26">
        <v>6.9</v>
      </c>
      <c r="AE140" s="26">
        <f t="shared" si="23"/>
        <v>38.574632289238998</v>
      </c>
      <c r="AF140" s="14" t="s">
        <v>333</v>
      </c>
      <c r="AG140">
        <v>422041.9</v>
      </c>
      <c r="AH140">
        <v>92200</v>
      </c>
      <c r="AI140">
        <v>6700</v>
      </c>
      <c r="AJ140">
        <v>200000</v>
      </c>
      <c r="AK140">
        <v>13000</v>
      </c>
      <c r="AL140">
        <v>19500</v>
      </c>
      <c r="AM140">
        <v>1300</v>
      </c>
      <c r="AN140">
        <v>76600</v>
      </c>
      <c r="AO140">
        <v>4800</v>
      </c>
      <c r="AP140">
        <v>13770</v>
      </c>
      <c r="AQ140">
        <v>800</v>
      </c>
      <c r="AR140">
        <v>69.3</v>
      </c>
      <c r="AS140">
        <v>5.8</v>
      </c>
      <c r="AT140">
        <v>13620</v>
      </c>
      <c r="AU140">
        <v>770</v>
      </c>
      <c r="AV140">
        <v>848</v>
      </c>
      <c r="AW140">
        <v>48</v>
      </c>
      <c r="AX140">
        <v>3600</v>
      </c>
      <c r="AY140">
        <v>190</v>
      </c>
      <c r="AZ140">
        <v>573</v>
      </c>
      <c r="BA140">
        <v>33</v>
      </c>
      <c r="BB140">
        <v>897</v>
      </c>
      <c r="BC140">
        <v>55</v>
      </c>
      <c r="BD140">
        <v>80.900000000000006</v>
      </c>
      <c r="BE140">
        <v>4.9000000000000004</v>
      </c>
      <c r="BF140">
        <v>263</v>
      </c>
      <c r="BG140">
        <v>15</v>
      </c>
      <c r="BH140">
        <v>20.7</v>
      </c>
      <c r="BI140">
        <v>1.6</v>
      </c>
      <c r="BJ140">
        <v>184</v>
      </c>
    </row>
    <row r="141" spans="1:62" x14ac:dyDescent="0.3">
      <c r="A141" t="s">
        <v>334</v>
      </c>
      <c r="B141" s="14">
        <v>14070</v>
      </c>
      <c r="C141" s="9">
        <v>6.204690831556503</v>
      </c>
      <c r="D141">
        <v>0.4</v>
      </c>
      <c r="E141" s="24">
        <f t="shared" si="16"/>
        <v>1.3</v>
      </c>
      <c r="F141">
        <v>0.52</v>
      </c>
      <c r="G141" s="14">
        <v>3.6803949999999999</v>
      </c>
      <c r="H141" s="19">
        <f t="shared" si="17"/>
        <v>3.2019416394164215E-3</v>
      </c>
      <c r="I141" s="10">
        <v>1.178441E-2</v>
      </c>
      <c r="J141" s="10">
        <v>9.6379999999999993E-2</v>
      </c>
      <c r="K141" s="23">
        <f t="shared" si="18"/>
        <v>2.1788752853289066E-3</v>
      </c>
      <c r="L141">
        <v>2.1000000000000001E-4</v>
      </c>
      <c r="M141">
        <v>3.5880000000000001</v>
      </c>
      <c r="N141" s="25">
        <f t="shared" si="19"/>
        <v>1.1426978818283166E-2</v>
      </c>
      <c r="O141">
        <v>4.1000000000000002E-2</v>
      </c>
      <c r="P141">
        <v>0.27171000000000001</v>
      </c>
      <c r="Q141" s="25">
        <f t="shared" si="20"/>
        <v>3.2019432483162196E-3</v>
      </c>
      <c r="R141">
        <v>8.7000000000000001E-4</v>
      </c>
      <c r="S141" s="11">
        <v>0.20798</v>
      </c>
      <c r="T141">
        <v>-0.19513</v>
      </c>
      <c r="U141">
        <v>1.1847999999999999E-2</v>
      </c>
      <c r="V141">
        <v>1.9000000000000001E-5</v>
      </c>
      <c r="W141" s="29">
        <v>1554.3</v>
      </c>
      <c r="X141" s="26">
        <v>4.0999999999999996</v>
      </c>
      <c r="Y141" s="30">
        <f t="shared" si="21"/>
        <v>39.073204453307895</v>
      </c>
      <c r="Z141" s="26">
        <v>1546.9</v>
      </c>
      <c r="AA141" s="26">
        <v>9</v>
      </c>
      <c r="AB141" s="26">
        <f t="shared" si="22"/>
        <v>39.705947366232181</v>
      </c>
      <c r="AC141" s="29">
        <v>1549.5</v>
      </c>
      <c r="AD141" s="26">
        <v>4.4000000000000004</v>
      </c>
      <c r="AE141" s="26">
        <f t="shared" si="23"/>
        <v>38.986586234883404</v>
      </c>
      <c r="AF141" s="14" t="s">
        <v>335</v>
      </c>
      <c r="AG141">
        <v>418873.2</v>
      </c>
      <c r="AH141">
        <v>90100</v>
      </c>
      <c r="AI141">
        <v>6200</v>
      </c>
      <c r="AJ141">
        <v>201000</v>
      </c>
      <c r="AK141">
        <v>11000</v>
      </c>
      <c r="AL141">
        <v>19700</v>
      </c>
      <c r="AM141">
        <v>1200</v>
      </c>
      <c r="AN141">
        <v>74300</v>
      </c>
      <c r="AO141">
        <v>3900</v>
      </c>
      <c r="AP141">
        <v>14010</v>
      </c>
      <c r="AQ141">
        <v>750</v>
      </c>
      <c r="AR141">
        <v>66.7</v>
      </c>
      <c r="AS141">
        <v>5.2</v>
      </c>
      <c r="AT141">
        <v>13600</v>
      </c>
      <c r="AU141">
        <v>710</v>
      </c>
      <c r="AV141">
        <v>817</v>
      </c>
      <c r="AW141">
        <v>43</v>
      </c>
      <c r="AX141">
        <v>3500</v>
      </c>
      <c r="AY141">
        <v>130</v>
      </c>
      <c r="AZ141">
        <v>553</v>
      </c>
      <c r="BA141">
        <v>26</v>
      </c>
      <c r="BB141">
        <v>873</v>
      </c>
      <c r="BC141">
        <v>40</v>
      </c>
      <c r="BD141">
        <v>77.400000000000006</v>
      </c>
      <c r="BE141">
        <v>3.1</v>
      </c>
      <c r="BF141">
        <v>258</v>
      </c>
      <c r="BG141">
        <v>10</v>
      </c>
      <c r="BH141">
        <v>18.100000000000001</v>
      </c>
      <c r="BI141">
        <v>1.2</v>
      </c>
      <c r="BJ141">
        <v>185</v>
      </c>
    </row>
    <row r="142" spans="1:62" x14ac:dyDescent="0.3">
      <c r="A142" t="s">
        <v>336</v>
      </c>
      <c r="B142" s="14">
        <v>12300</v>
      </c>
      <c r="C142" s="9">
        <v>7.821138211382114</v>
      </c>
      <c r="D142">
        <v>0.04</v>
      </c>
      <c r="E142" s="24">
        <f t="shared" si="16"/>
        <v>11.25</v>
      </c>
      <c r="F142">
        <v>0.45</v>
      </c>
      <c r="G142" s="14">
        <v>3.7037040000000001</v>
      </c>
      <c r="H142" s="19">
        <f t="shared" si="17"/>
        <v>6.296296896296248E-3</v>
      </c>
      <c r="I142" s="10">
        <v>2.3319619999999999E-2</v>
      </c>
      <c r="J142" s="10">
        <v>9.6430000000000002E-2</v>
      </c>
      <c r="K142" s="23">
        <f t="shared" si="18"/>
        <v>2.3851498496318575E-3</v>
      </c>
      <c r="L142">
        <v>2.3000000000000001E-4</v>
      </c>
      <c r="M142">
        <v>3.5609999999999999</v>
      </c>
      <c r="N142" s="25">
        <f t="shared" si="19"/>
        <v>8.4245998315080027E-3</v>
      </c>
      <c r="O142">
        <v>0.03</v>
      </c>
      <c r="P142">
        <v>0.27</v>
      </c>
      <c r="Q142" s="25">
        <f t="shared" si="20"/>
        <v>6.2962962962962955E-3</v>
      </c>
      <c r="R142">
        <v>1.6999999999999999E-3</v>
      </c>
      <c r="S142" s="11">
        <v>0.36274000000000001</v>
      </c>
      <c r="T142">
        <v>4.8724999999999997E-2</v>
      </c>
      <c r="U142">
        <v>9.41E-3</v>
      </c>
      <c r="V142">
        <v>6.8999999999999997E-4</v>
      </c>
      <c r="W142" s="29">
        <v>1555.3</v>
      </c>
      <c r="X142" s="26">
        <v>4.4000000000000004</v>
      </c>
      <c r="Y142" s="30">
        <f t="shared" si="21"/>
        <v>39.130663248276278</v>
      </c>
      <c r="Z142" s="26">
        <v>1543.2</v>
      </c>
      <c r="AA142" s="26">
        <v>7.7</v>
      </c>
      <c r="AB142" s="26">
        <f t="shared" si="22"/>
        <v>39.340899837192346</v>
      </c>
      <c r="AC142" s="29">
        <v>1540.9</v>
      </c>
      <c r="AD142" s="26">
        <v>8.4</v>
      </c>
      <c r="AE142" s="26">
        <f t="shared" si="23"/>
        <v>39.42769339246211</v>
      </c>
      <c r="AF142" s="14" t="s">
        <v>337</v>
      </c>
      <c r="AG142">
        <v>418223.89999999997</v>
      </c>
      <c r="AH142">
        <v>93000</v>
      </c>
      <c r="AI142">
        <v>7700</v>
      </c>
      <c r="AJ142">
        <v>200000</v>
      </c>
      <c r="AK142">
        <v>14000</v>
      </c>
      <c r="AL142">
        <v>19000</v>
      </c>
      <c r="AM142">
        <v>1200</v>
      </c>
      <c r="AN142">
        <v>74400</v>
      </c>
      <c r="AO142">
        <v>4500</v>
      </c>
      <c r="AP142">
        <v>13060</v>
      </c>
      <c r="AQ142">
        <v>720</v>
      </c>
      <c r="AR142">
        <v>56</v>
      </c>
      <c r="AS142">
        <v>4.0999999999999996</v>
      </c>
      <c r="AT142">
        <v>12570</v>
      </c>
      <c r="AU142">
        <v>500</v>
      </c>
      <c r="AV142">
        <v>770</v>
      </c>
      <c r="AW142">
        <v>25</v>
      </c>
      <c r="AX142">
        <v>3420</v>
      </c>
      <c r="AY142">
        <v>160</v>
      </c>
      <c r="AZ142">
        <v>589</v>
      </c>
      <c r="BA142">
        <v>28</v>
      </c>
      <c r="BB142">
        <v>948</v>
      </c>
      <c r="BC142">
        <v>57</v>
      </c>
      <c r="BD142">
        <v>89.1</v>
      </c>
      <c r="BE142">
        <v>7.4</v>
      </c>
      <c r="BF142">
        <v>298</v>
      </c>
      <c r="BG142">
        <v>24</v>
      </c>
      <c r="BH142">
        <v>23.8</v>
      </c>
      <c r="BI142">
        <v>2.2000000000000002</v>
      </c>
      <c r="BJ142">
        <v>186</v>
      </c>
    </row>
    <row r="143" spans="1:62" x14ac:dyDescent="0.3">
      <c r="A143" t="s">
        <v>338</v>
      </c>
      <c r="B143" s="14">
        <v>10720</v>
      </c>
      <c r="C143" s="9">
        <v>9.067164179104477</v>
      </c>
      <c r="D143">
        <v>7.9000000000000001E-2</v>
      </c>
      <c r="E143" s="24">
        <f t="shared" si="16"/>
        <v>0.20253164556962025</v>
      </c>
      <c r="F143">
        <v>1.6E-2</v>
      </c>
      <c r="G143" s="14">
        <v>3.752345</v>
      </c>
      <c r="H143" s="19">
        <f t="shared" si="17"/>
        <v>1.1257035267279527E-2</v>
      </c>
      <c r="I143" s="10">
        <v>4.2240279999999998E-2</v>
      </c>
      <c r="J143" s="10">
        <v>9.6409999999999996E-2</v>
      </c>
      <c r="K143" s="23">
        <f t="shared" si="18"/>
        <v>1.2446841613940464E-3</v>
      </c>
      <c r="L143">
        <v>1.2E-4</v>
      </c>
      <c r="M143">
        <v>3.532</v>
      </c>
      <c r="N143" s="25">
        <f t="shared" si="19"/>
        <v>2.0385050962627403E-2</v>
      </c>
      <c r="O143">
        <v>7.1999999999999995E-2</v>
      </c>
      <c r="P143">
        <v>0.26650000000000001</v>
      </c>
      <c r="Q143" s="25">
        <f t="shared" si="20"/>
        <v>1.125703564727955E-2</v>
      </c>
      <c r="R143">
        <v>3.0000000000000001E-3</v>
      </c>
      <c r="S143" s="11">
        <v>0.69564000000000004</v>
      </c>
      <c r="T143">
        <v>0.21264</v>
      </c>
      <c r="U143">
        <v>8.1099999999999992E-3</v>
      </c>
      <c r="V143">
        <v>2.5000000000000001E-4</v>
      </c>
      <c r="W143" s="29">
        <v>1554.9</v>
      </c>
      <c r="X143" s="26">
        <v>2.4</v>
      </c>
      <c r="Y143" s="30">
        <f t="shared" si="21"/>
        <v>38.946517896340879</v>
      </c>
      <c r="Z143" s="26">
        <v>1534</v>
      </c>
      <c r="AA143" s="26">
        <v>16</v>
      </c>
      <c r="AB143" s="26">
        <f t="shared" si="22"/>
        <v>41.553850603764751</v>
      </c>
      <c r="AC143" s="29">
        <v>1523</v>
      </c>
      <c r="AD143" s="26">
        <v>16</v>
      </c>
      <c r="AE143" s="26">
        <f t="shared" si="23"/>
        <v>41.300189164215702</v>
      </c>
      <c r="AF143" s="14" t="s">
        <v>339</v>
      </c>
      <c r="AG143">
        <v>418834.89999999997</v>
      </c>
      <c r="AH143">
        <v>93200</v>
      </c>
      <c r="AI143">
        <v>5000</v>
      </c>
      <c r="AJ143">
        <v>199000</v>
      </c>
      <c r="AK143">
        <v>12000</v>
      </c>
      <c r="AL143">
        <v>19300</v>
      </c>
      <c r="AM143">
        <v>1100</v>
      </c>
      <c r="AN143">
        <v>75800</v>
      </c>
      <c r="AO143">
        <v>4800</v>
      </c>
      <c r="AP143">
        <v>13100</v>
      </c>
      <c r="AQ143">
        <v>1000</v>
      </c>
      <c r="AR143">
        <v>59.3</v>
      </c>
      <c r="AS143">
        <v>7.5</v>
      </c>
      <c r="AT143">
        <v>12210</v>
      </c>
      <c r="AU143">
        <v>950</v>
      </c>
      <c r="AV143">
        <v>744</v>
      </c>
      <c r="AW143">
        <v>62</v>
      </c>
      <c r="AX143">
        <v>3420</v>
      </c>
      <c r="AY143">
        <v>270</v>
      </c>
      <c r="AZ143">
        <v>588</v>
      </c>
      <c r="BA143">
        <v>49</v>
      </c>
      <c r="BB143">
        <v>993</v>
      </c>
      <c r="BC143">
        <v>70</v>
      </c>
      <c r="BD143">
        <v>95.8</v>
      </c>
      <c r="BE143">
        <v>7.3</v>
      </c>
      <c r="BF143">
        <v>301</v>
      </c>
      <c r="BG143">
        <v>25</v>
      </c>
      <c r="BH143">
        <v>23.8</v>
      </c>
      <c r="BI143">
        <v>1.7</v>
      </c>
      <c r="BJ143">
        <v>187</v>
      </c>
    </row>
    <row r="144" spans="1:62" x14ac:dyDescent="0.3">
      <c r="A144" t="s">
        <v>340</v>
      </c>
      <c r="B144" s="14">
        <v>8460</v>
      </c>
      <c r="C144" s="9">
        <v>11.678486997635934</v>
      </c>
      <c r="D144">
        <v>0.03</v>
      </c>
      <c r="E144" s="24">
        <f t="shared" si="16"/>
        <v>4.666666666666667</v>
      </c>
      <c r="F144">
        <v>0.14000000000000001</v>
      </c>
      <c r="G144" s="14">
        <v>3.7260599999999999</v>
      </c>
      <c r="H144" s="19">
        <f t="shared" si="17"/>
        <v>2.8690654471479255E-3</v>
      </c>
      <c r="I144" s="10">
        <v>1.069031E-2</v>
      </c>
      <c r="J144" s="10">
        <v>9.6019999999999994E-2</v>
      </c>
      <c r="K144" s="23">
        <f t="shared" si="18"/>
        <v>4.1657987919183504E-3</v>
      </c>
      <c r="L144">
        <v>4.0000000000000002E-4</v>
      </c>
      <c r="M144">
        <v>3.544</v>
      </c>
      <c r="N144" s="25">
        <f t="shared" si="19"/>
        <v>1.3826185101580136E-2</v>
      </c>
      <c r="O144">
        <v>4.9000000000000002E-2</v>
      </c>
      <c r="P144">
        <v>0.26838000000000001</v>
      </c>
      <c r="Q144" s="25">
        <f t="shared" si="20"/>
        <v>2.8690662493479394E-3</v>
      </c>
      <c r="R144">
        <v>7.6999999999999996E-4</v>
      </c>
      <c r="S144" s="11">
        <v>7.6377E-2</v>
      </c>
      <c r="T144">
        <v>-0.36854999999999999</v>
      </c>
      <c r="U144">
        <v>6.2100000000000002E-3</v>
      </c>
      <c r="V144">
        <v>1.2E-4</v>
      </c>
      <c r="W144" s="29">
        <v>1547.3</v>
      </c>
      <c r="X144" s="26">
        <v>7.8</v>
      </c>
      <c r="Y144" s="30">
        <f t="shared" si="21"/>
        <v>39.461066967962239</v>
      </c>
      <c r="Z144" s="26">
        <v>1537</v>
      </c>
      <c r="AA144" s="26">
        <v>11</v>
      </c>
      <c r="AB144" s="26">
        <f t="shared" si="22"/>
        <v>39.968495405756777</v>
      </c>
      <c r="AC144" s="29">
        <v>1532.6</v>
      </c>
      <c r="AD144" s="26">
        <v>3.9</v>
      </c>
      <c r="AE144" s="26">
        <f t="shared" si="23"/>
        <v>38.512974761760482</v>
      </c>
      <c r="AF144" s="14" t="s">
        <v>341</v>
      </c>
      <c r="AG144">
        <v>421399.80000000005</v>
      </c>
      <c r="AH144">
        <v>95700</v>
      </c>
      <c r="AI144">
        <v>5500</v>
      </c>
      <c r="AJ144">
        <v>206000</v>
      </c>
      <c r="AK144">
        <v>13000</v>
      </c>
      <c r="AL144">
        <v>18900</v>
      </c>
      <c r="AM144">
        <v>1200</v>
      </c>
      <c r="AN144">
        <v>71800</v>
      </c>
      <c r="AO144">
        <v>4500</v>
      </c>
      <c r="AP144">
        <v>12100</v>
      </c>
      <c r="AQ144">
        <v>870</v>
      </c>
      <c r="AR144">
        <v>44.2</v>
      </c>
      <c r="AS144">
        <v>3.4</v>
      </c>
      <c r="AT144">
        <v>11090</v>
      </c>
      <c r="AU144">
        <v>710</v>
      </c>
      <c r="AV144">
        <v>698</v>
      </c>
      <c r="AW144">
        <v>51</v>
      </c>
      <c r="AX144">
        <v>3110</v>
      </c>
      <c r="AY144">
        <v>210</v>
      </c>
      <c r="AZ144">
        <v>552</v>
      </c>
      <c r="BA144">
        <v>40</v>
      </c>
      <c r="BB144">
        <v>960</v>
      </c>
      <c r="BC144">
        <v>78</v>
      </c>
      <c r="BD144">
        <v>95.7</v>
      </c>
      <c r="BE144">
        <v>8.6999999999999993</v>
      </c>
      <c r="BF144">
        <v>325</v>
      </c>
      <c r="BG144">
        <v>29</v>
      </c>
      <c r="BH144">
        <v>24.9</v>
      </c>
      <c r="BI144">
        <v>2.7</v>
      </c>
      <c r="BJ144">
        <v>188</v>
      </c>
    </row>
    <row r="145" spans="1:62" x14ac:dyDescent="0.3">
      <c r="A145" t="s">
        <v>342</v>
      </c>
      <c r="B145" s="14">
        <v>11730</v>
      </c>
      <c r="C145" s="9">
        <v>8.3716965046888312</v>
      </c>
      <c r="D145">
        <v>0.13200000000000001</v>
      </c>
      <c r="E145" s="24">
        <f t="shared" si="16"/>
        <v>0.31818181818181818</v>
      </c>
      <c r="F145">
        <v>4.2000000000000003E-2</v>
      </c>
      <c r="G145" s="14">
        <v>3.8167939999999998</v>
      </c>
      <c r="H145" s="19">
        <f t="shared" si="17"/>
        <v>4.5801528717557202E-3</v>
      </c>
      <c r="I145" s="10">
        <v>1.7481500000000001E-2</v>
      </c>
      <c r="J145" s="10">
        <v>9.6920000000000006E-2</v>
      </c>
      <c r="K145" s="23">
        <f t="shared" si="18"/>
        <v>2.2699133305819231E-3</v>
      </c>
      <c r="L145">
        <v>2.2000000000000001E-4</v>
      </c>
      <c r="M145">
        <v>3.5030000000000001</v>
      </c>
      <c r="N145" s="25">
        <f t="shared" si="19"/>
        <v>1.3702540679417641E-2</v>
      </c>
      <c r="O145">
        <v>4.8000000000000001E-2</v>
      </c>
      <c r="P145">
        <v>0.26200000000000001</v>
      </c>
      <c r="Q145" s="25">
        <f t="shared" si="20"/>
        <v>4.5801526717557245E-3</v>
      </c>
      <c r="R145">
        <v>1.1999999999999999E-3</v>
      </c>
      <c r="S145" s="11">
        <v>0.39654</v>
      </c>
      <c r="T145">
        <v>-6.2784999999999994E-2</v>
      </c>
      <c r="U145">
        <v>9.0200000000000002E-3</v>
      </c>
      <c r="V145">
        <v>4.6000000000000001E-4</v>
      </c>
      <c r="W145" s="29">
        <v>1564.8</v>
      </c>
      <c r="X145" s="26">
        <v>4.3</v>
      </c>
      <c r="Y145" s="30">
        <f t="shared" si="21"/>
        <v>39.355614593092056</v>
      </c>
      <c r="Z145" s="26">
        <v>1528</v>
      </c>
      <c r="AA145" s="26">
        <v>11</v>
      </c>
      <c r="AB145" s="26">
        <f t="shared" si="22"/>
        <v>39.75223264170203</v>
      </c>
      <c r="AC145" s="29">
        <v>1499.9</v>
      </c>
      <c r="AD145" s="26">
        <v>6.3</v>
      </c>
      <c r="AE145" s="26">
        <f t="shared" si="23"/>
        <v>38.02305230054526</v>
      </c>
      <c r="AF145" s="14" t="s">
        <v>343</v>
      </c>
      <c r="AG145">
        <v>417317.10000000003</v>
      </c>
      <c r="AH145">
        <v>89900</v>
      </c>
      <c r="AI145">
        <v>5700</v>
      </c>
      <c r="AJ145">
        <v>200000</v>
      </c>
      <c r="AK145">
        <v>14000</v>
      </c>
      <c r="AL145">
        <v>19500</v>
      </c>
      <c r="AM145">
        <v>1100</v>
      </c>
      <c r="AN145">
        <v>75400</v>
      </c>
      <c r="AO145">
        <v>3900</v>
      </c>
      <c r="AP145">
        <v>13020</v>
      </c>
      <c r="AQ145">
        <v>610</v>
      </c>
      <c r="AR145">
        <v>62.7</v>
      </c>
      <c r="AS145">
        <v>6.1</v>
      </c>
      <c r="AT145">
        <v>12650</v>
      </c>
      <c r="AU145">
        <v>580</v>
      </c>
      <c r="AV145">
        <v>778</v>
      </c>
      <c r="AW145">
        <v>31</v>
      </c>
      <c r="AX145">
        <v>3570</v>
      </c>
      <c r="AY145">
        <v>140</v>
      </c>
      <c r="AZ145">
        <v>651</v>
      </c>
      <c r="BA145">
        <v>26</v>
      </c>
      <c r="BB145">
        <v>1154</v>
      </c>
      <c r="BC145">
        <v>52</v>
      </c>
      <c r="BD145">
        <v>127.9</v>
      </c>
      <c r="BE145">
        <v>4.2</v>
      </c>
      <c r="BF145">
        <v>466</v>
      </c>
      <c r="BG145">
        <v>18</v>
      </c>
      <c r="BH145">
        <v>37.5</v>
      </c>
      <c r="BI145">
        <v>1.2</v>
      </c>
      <c r="BJ145">
        <v>189</v>
      </c>
    </row>
    <row r="146" spans="1:62" x14ac:dyDescent="0.3">
      <c r="A146" t="s">
        <v>344</v>
      </c>
      <c r="B146" s="14">
        <v>8360</v>
      </c>
      <c r="C146" s="9">
        <v>12.093301435406699</v>
      </c>
      <c r="D146">
        <v>0.04</v>
      </c>
      <c r="E146" s="24">
        <f t="shared" si="16"/>
        <v>4</v>
      </c>
      <c r="F146">
        <v>0.16</v>
      </c>
      <c r="G146" s="14">
        <v>3.7037040000000001</v>
      </c>
      <c r="H146" s="19">
        <f t="shared" si="17"/>
        <v>4.0740728740741704E-3</v>
      </c>
      <c r="I146" s="10">
        <v>1.5089160000000001E-2</v>
      </c>
      <c r="J146" s="10">
        <v>9.6110000000000001E-2</v>
      </c>
      <c r="K146" s="23">
        <f t="shared" si="18"/>
        <v>2.4971386952450316E-3</v>
      </c>
      <c r="L146">
        <v>2.4000000000000001E-4</v>
      </c>
      <c r="M146">
        <v>3.5640000000000001</v>
      </c>
      <c r="N146" s="25">
        <f t="shared" si="19"/>
        <v>7.8563411896745237E-3</v>
      </c>
      <c r="O146">
        <v>2.8000000000000001E-2</v>
      </c>
      <c r="P146">
        <v>0.27</v>
      </c>
      <c r="Q146" s="25">
        <f t="shared" si="20"/>
        <v>4.0740740740740737E-3</v>
      </c>
      <c r="R146">
        <v>1.1000000000000001E-3</v>
      </c>
      <c r="S146" s="11">
        <v>-0.44772000000000001</v>
      </c>
      <c r="T146">
        <v>0.16772999999999999</v>
      </c>
      <c r="U146">
        <v>6.1009999999999997E-3</v>
      </c>
      <c r="V146">
        <v>8.0000000000000007E-5</v>
      </c>
      <c r="W146" s="29">
        <v>1549</v>
      </c>
      <c r="X146" s="26">
        <v>4.7</v>
      </c>
      <c r="Y146" s="30">
        <f t="shared" si="21"/>
        <v>39.009173600577597</v>
      </c>
      <c r="Z146" s="26">
        <v>1541.4</v>
      </c>
      <c r="AA146" s="26">
        <v>6.2</v>
      </c>
      <c r="AB146" s="26">
        <f t="shared" si="22"/>
        <v>39.030580638776058</v>
      </c>
      <c r="AC146" s="29">
        <v>1540.9</v>
      </c>
      <c r="AD146" s="26">
        <v>5.4</v>
      </c>
      <c r="AE146" s="26">
        <f t="shared" si="23"/>
        <v>38.8991388882839</v>
      </c>
      <c r="AF146" s="14" t="s">
        <v>345</v>
      </c>
      <c r="AG146">
        <v>428035.99999999994</v>
      </c>
      <c r="AH146">
        <v>99890</v>
      </c>
      <c r="AI146">
        <v>5500</v>
      </c>
      <c r="AJ146">
        <v>207400</v>
      </c>
      <c r="AK146">
        <v>9900</v>
      </c>
      <c r="AL146">
        <v>19400</v>
      </c>
      <c r="AM146">
        <v>1100</v>
      </c>
      <c r="AN146">
        <v>72900</v>
      </c>
      <c r="AO146">
        <v>3500</v>
      </c>
      <c r="AP146">
        <v>11730</v>
      </c>
      <c r="AQ146">
        <v>710</v>
      </c>
      <c r="AR146">
        <v>46.1</v>
      </c>
      <c r="AS146">
        <v>4.0999999999999996</v>
      </c>
      <c r="AT146">
        <v>11030</v>
      </c>
      <c r="AU146">
        <v>730</v>
      </c>
      <c r="AV146">
        <v>686</v>
      </c>
      <c r="AW146">
        <v>49</v>
      </c>
      <c r="AX146">
        <v>3120</v>
      </c>
      <c r="AY146">
        <v>210</v>
      </c>
      <c r="AZ146">
        <v>537</v>
      </c>
      <c r="BA146">
        <v>35</v>
      </c>
      <c r="BB146">
        <v>911</v>
      </c>
      <c r="BC146">
        <v>62</v>
      </c>
      <c r="BD146">
        <v>84.1</v>
      </c>
      <c r="BE146">
        <v>6.2</v>
      </c>
      <c r="BF146">
        <v>279</v>
      </c>
      <c r="BG146">
        <v>15</v>
      </c>
      <c r="BH146">
        <v>22.8</v>
      </c>
      <c r="BI146">
        <v>1.8</v>
      </c>
      <c r="BJ146">
        <v>190</v>
      </c>
    </row>
    <row r="147" spans="1:62" x14ac:dyDescent="0.3">
      <c r="A147" t="s">
        <v>346</v>
      </c>
      <c r="B147" s="14">
        <v>8580</v>
      </c>
      <c r="C147" s="9">
        <v>11.363636363636363</v>
      </c>
      <c r="D147">
        <v>9.7000000000000003E-2</v>
      </c>
      <c r="E147" s="24">
        <f t="shared" si="16"/>
        <v>0.96907216494845361</v>
      </c>
      <c r="F147">
        <v>9.4E-2</v>
      </c>
      <c r="G147" s="14">
        <v>3.6968580000000002</v>
      </c>
      <c r="H147" s="19">
        <f t="shared" si="17"/>
        <v>4.0665424530777214E-3</v>
      </c>
      <c r="I147" s="10">
        <v>1.503343E-2</v>
      </c>
      <c r="J147" s="10">
        <v>9.622E-2</v>
      </c>
      <c r="K147" s="23">
        <f t="shared" si="18"/>
        <v>1.9746414466846811E-3</v>
      </c>
      <c r="L147">
        <v>1.9000000000000001E-4</v>
      </c>
      <c r="M147">
        <v>3.5790000000000002</v>
      </c>
      <c r="N147" s="25">
        <f t="shared" si="19"/>
        <v>1.0896898575020955E-2</v>
      </c>
      <c r="O147">
        <v>3.9E-2</v>
      </c>
      <c r="P147">
        <v>0.27050000000000002</v>
      </c>
      <c r="Q147" s="25">
        <f t="shared" si="20"/>
        <v>4.0665434380776338E-3</v>
      </c>
      <c r="R147">
        <v>1.1000000000000001E-3</v>
      </c>
      <c r="S147" s="11">
        <v>-5.5784E-2</v>
      </c>
      <c r="T147">
        <v>-0.36660999999999999</v>
      </c>
      <c r="U147">
        <v>6.3140000000000002E-3</v>
      </c>
      <c r="V147">
        <v>2.0999999999999999E-5</v>
      </c>
      <c r="W147" s="29">
        <v>1551.2</v>
      </c>
      <c r="X147" s="26">
        <v>3.7</v>
      </c>
      <c r="Y147" s="30">
        <f t="shared" si="21"/>
        <v>38.956108635232034</v>
      </c>
      <c r="Z147" s="26">
        <v>1544.8</v>
      </c>
      <c r="AA147" s="26">
        <v>8.6</v>
      </c>
      <c r="AB147" s="26">
        <f t="shared" si="22"/>
        <v>39.56595000755069</v>
      </c>
      <c r="AC147" s="29">
        <v>1543.6</v>
      </c>
      <c r="AD147" s="26">
        <v>5.5</v>
      </c>
      <c r="AE147" s="26">
        <f t="shared" si="23"/>
        <v>38.979970497679965</v>
      </c>
      <c r="AF147" s="14" t="s">
        <v>347</v>
      </c>
      <c r="AG147">
        <v>424724.2</v>
      </c>
      <c r="AH147">
        <v>99000</v>
      </c>
      <c r="AI147">
        <v>6200</v>
      </c>
      <c r="AJ147">
        <v>206000</v>
      </c>
      <c r="AK147">
        <v>12000</v>
      </c>
      <c r="AL147">
        <v>19490</v>
      </c>
      <c r="AM147">
        <v>960</v>
      </c>
      <c r="AN147">
        <v>72300</v>
      </c>
      <c r="AO147">
        <v>4300</v>
      </c>
      <c r="AP147">
        <v>11490</v>
      </c>
      <c r="AQ147">
        <v>740</v>
      </c>
      <c r="AR147">
        <v>44.5</v>
      </c>
      <c r="AS147">
        <v>4.9000000000000004</v>
      </c>
      <c r="AT147">
        <v>10820</v>
      </c>
      <c r="AU147">
        <v>590</v>
      </c>
      <c r="AV147">
        <v>659</v>
      </c>
      <c r="AW147">
        <v>42</v>
      </c>
      <c r="AX147">
        <v>3050</v>
      </c>
      <c r="AY147">
        <v>180</v>
      </c>
      <c r="AZ147">
        <v>537</v>
      </c>
      <c r="BA147">
        <v>33</v>
      </c>
      <c r="BB147">
        <v>936</v>
      </c>
      <c r="BC147">
        <v>55</v>
      </c>
      <c r="BD147">
        <v>84.8</v>
      </c>
      <c r="BE147">
        <v>6</v>
      </c>
      <c r="BF147">
        <v>289</v>
      </c>
      <c r="BG147">
        <v>21</v>
      </c>
      <c r="BH147">
        <v>23.9</v>
      </c>
      <c r="BI147">
        <v>1.9</v>
      </c>
      <c r="BJ147">
        <v>191</v>
      </c>
    </row>
    <row r="148" spans="1:62" x14ac:dyDescent="0.3">
      <c r="A148" t="s">
        <v>348</v>
      </c>
      <c r="B148" s="14">
        <v>9820</v>
      </c>
      <c r="C148" s="9">
        <v>10.040733197556008</v>
      </c>
      <c r="D148">
        <v>0.45</v>
      </c>
      <c r="E148" s="24">
        <f t="shared" si="16"/>
        <v>0.82222222222222219</v>
      </c>
      <c r="F148">
        <v>0.37</v>
      </c>
      <c r="G148" s="14">
        <v>3.712917</v>
      </c>
      <c r="H148" s="19">
        <f t="shared" si="17"/>
        <v>3.3416260045672987E-3</v>
      </c>
      <c r="I148" s="10">
        <v>1.240718E-2</v>
      </c>
      <c r="J148" s="10">
        <v>9.6350000000000005E-2</v>
      </c>
      <c r="K148" s="23">
        <f t="shared" si="18"/>
        <v>3.2174364296834457E-3</v>
      </c>
      <c r="L148">
        <v>3.1E-4</v>
      </c>
      <c r="M148">
        <v>3.569</v>
      </c>
      <c r="N148" s="25">
        <f t="shared" si="19"/>
        <v>1.4009526478005045E-2</v>
      </c>
      <c r="O148">
        <v>0.05</v>
      </c>
      <c r="P148">
        <v>0.26933000000000001</v>
      </c>
      <c r="Q148" s="25">
        <f t="shared" si="20"/>
        <v>3.3416255151672665E-3</v>
      </c>
      <c r="R148">
        <v>8.9999999999999998E-4</v>
      </c>
      <c r="S148" s="11">
        <v>9.4721000000000007E-3</v>
      </c>
      <c r="T148">
        <v>-7.4348999999999998E-2</v>
      </c>
      <c r="U148">
        <v>7.1799999999999998E-3</v>
      </c>
      <c r="V148">
        <v>5.8E-4</v>
      </c>
      <c r="W148" s="29">
        <v>1553.7</v>
      </c>
      <c r="X148" s="26">
        <v>5.9</v>
      </c>
      <c r="Y148" s="30">
        <f t="shared" si="21"/>
        <v>39.288036426500113</v>
      </c>
      <c r="Z148" s="26">
        <v>1546</v>
      </c>
      <c r="AA148" s="26">
        <v>13</v>
      </c>
      <c r="AB148" s="26">
        <f t="shared" si="22"/>
        <v>40.777720632718065</v>
      </c>
      <c r="AC148" s="29">
        <v>1537.4</v>
      </c>
      <c r="AD148" s="26">
        <v>4.5999999999999996</v>
      </c>
      <c r="AE148" s="26">
        <f t="shared" si="23"/>
        <v>38.709291197334011</v>
      </c>
      <c r="AF148" s="14" t="s">
        <v>349</v>
      </c>
      <c r="AG148">
        <v>412594.3</v>
      </c>
      <c r="AH148">
        <v>88500</v>
      </c>
      <c r="AI148">
        <v>4800</v>
      </c>
      <c r="AJ148">
        <v>196300</v>
      </c>
      <c r="AK148">
        <v>9900</v>
      </c>
      <c r="AL148">
        <v>19300</v>
      </c>
      <c r="AM148">
        <v>1200</v>
      </c>
      <c r="AN148">
        <v>75500</v>
      </c>
      <c r="AO148">
        <v>3800</v>
      </c>
      <c r="AP148">
        <v>13640</v>
      </c>
      <c r="AQ148">
        <v>740</v>
      </c>
      <c r="AR148">
        <v>62.5</v>
      </c>
      <c r="AS148">
        <v>4.3</v>
      </c>
      <c r="AT148">
        <v>12630</v>
      </c>
      <c r="AU148">
        <v>790</v>
      </c>
      <c r="AV148">
        <v>766</v>
      </c>
      <c r="AW148">
        <v>51</v>
      </c>
      <c r="AX148">
        <v>3510</v>
      </c>
      <c r="AY148">
        <v>250</v>
      </c>
      <c r="AZ148">
        <v>626</v>
      </c>
      <c r="BA148">
        <v>49</v>
      </c>
      <c r="BB148">
        <v>1150</v>
      </c>
      <c r="BC148">
        <v>100</v>
      </c>
      <c r="BD148">
        <v>121</v>
      </c>
      <c r="BE148">
        <v>10</v>
      </c>
      <c r="BF148">
        <v>450</v>
      </c>
      <c r="BG148">
        <v>33</v>
      </c>
      <c r="BH148">
        <v>38.799999999999997</v>
      </c>
      <c r="BI148">
        <v>2.2999999999999998</v>
      </c>
      <c r="BJ148">
        <v>192</v>
      </c>
    </row>
    <row r="149" spans="1:62" x14ac:dyDescent="0.3">
      <c r="A149" t="s">
        <v>350</v>
      </c>
      <c r="B149" s="14">
        <v>6140</v>
      </c>
      <c r="C149" s="9">
        <v>6.6123778501628667</v>
      </c>
      <c r="D149">
        <v>0.06</v>
      </c>
      <c r="E149" s="24">
        <f t="shared" si="16"/>
        <v>1.0333333333333334</v>
      </c>
      <c r="F149">
        <v>6.2E-2</v>
      </c>
      <c r="G149" s="14">
        <v>3.364738</v>
      </c>
      <c r="H149" s="19">
        <f t="shared" si="17"/>
        <v>1.2113053081696109E-2</v>
      </c>
      <c r="I149" s="10">
        <v>4.0757250000000002E-2</v>
      </c>
      <c r="J149" s="10">
        <v>9.6850000000000006E-2</v>
      </c>
      <c r="K149" s="23">
        <f t="shared" si="18"/>
        <v>4.2333505420753736E-3</v>
      </c>
      <c r="L149">
        <v>4.0999999999999999E-4</v>
      </c>
      <c r="M149">
        <v>3.9569999999999999</v>
      </c>
      <c r="N149" s="25">
        <f t="shared" si="19"/>
        <v>5.8124842052059639E-3</v>
      </c>
      <c r="O149">
        <v>2.3E-2</v>
      </c>
      <c r="P149">
        <v>0.29720000000000002</v>
      </c>
      <c r="Q149" s="25">
        <f t="shared" si="20"/>
        <v>1.2113055181695826E-2</v>
      </c>
      <c r="R149">
        <v>3.5999999999999999E-3</v>
      </c>
      <c r="S149" s="11">
        <v>0.70604</v>
      </c>
      <c r="T149">
        <v>-0.36892000000000003</v>
      </c>
      <c r="U149">
        <v>1.0220999999999999E-2</v>
      </c>
      <c r="V149">
        <v>5.7000000000000003E-5</v>
      </c>
      <c r="W149" s="29">
        <v>1563.3</v>
      </c>
      <c r="X149" s="26">
        <v>7.9</v>
      </c>
      <c r="Y149" s="30">
        <f t="shared" si="21"/>
        <v>39.872945793482586</v>
      </c>
      <c r="Z149" s="26">
        <v>1625.4</v>
      </c>
      <c r="AA149" s="26">
        <v>4.5999999999999996</v>
      </c>
      <c r="AB149" s="26">
        <f t="shared" si="22"/>
        <v>40.894537838200357</v>
      </c>
      <c r="AC149" s="29">
        <v>1677</v>
      </c>
      <c r="AD149" s="26">
        <v>18</v>
      </c>
      <c r="AE149" s="26">
        <f t="shared" si="23"/>
        <v>45.625712323206535</v>
      </c>
      <c r="AF149" s="14" t="s">
        <v>351</v>
      </c>
      <c r="AG149">
        <v>225489.9</v>
      </c>
      <c r="AH149">
        <v>47800</v>
      </c>
      <c r="AI149">
        <v>3300</v>
      </c>
      <c r="AJ149">
        <v>108200</v>
      </c>
      <c r="AK149">
        <v>7300</v>
      </c>
      <c r="AL149">
        <v>10390</v>
      </c>
      <c r="AM149">
        <v>630</v>
      </c>
      <c r="AN149">
        <v>42000</v>
      </c>
      <c r="AO149">
        <v>3200</v>
      </c>
      <c r="AP149">
        <v>7380</v>
      </c>
      <c r="AQ149">
        <v>480</v>
      </c>
      <c r="AR149">
        <v>57.8</v>
      </c>
      <c r="AS149">
        <v>4.7</v>
      </c>
      <c r="AT149">
        <v>6360</v>
      </c>
      <c r="AU149">
        <v>480</v>
      </c>
      <c r="AV149">
        <v>386</v>
      </c>
      <c r="AW149">
        <v>26</v>
      </c>
      <c r="AX149">
        <v>1710</v>
      </c>
      <c r="AY149">
        <v>120</v>
      </c>
      <c r="AZ149">
        <v>299</v>
      </c>
      <c r="BA149">
        <v>22</v>
      </c>
      <c r="BB149">
        <v>578</v>
      </c>
      <c r="BC149">
        <v>39</v>
      </c>
      <c r="BD149">
        <v>64.2</v>
      </c>
      <c r="BE149">
        <v>4.9000000000000004</v>
      </c>
      <c r="BF149">
        <v>243</v>
      </c>
      <c r="BG149">
        <v>19</v>
      </c>
      <c r="BH149">
        <v>21.9</v>
      </c>
      <c r="BI149">
        <v>1.8</v>
      </c>
      <c r="BJ149">
        <v>193</v>
      </c>
    </row>
    <row r="150" spans="1:62" x14ac:dyDescent="0.3">
      <c r="A150" t="s">
        <v>352</v>
      </c>
      <c r="B150" s="14">
        <v>6300</v>
      </c>
      <c r="C150" s="9">
        <v>13.65079365079365</v>
      </c>
      <c r="D150">
        <v>6.8000000000000005E-2</v>
      </c>
      <c r="E150" s="24">
        <f t="shared" si="16"/>
        <v>1.1176470588235292</v>
      </c>
      <c r="F150">
        <v>7.5999999999999998E-2</v>
      </c>
      <c r="G150" s="14">
        <v>3.5149379999999999</v>
      </c>
      <c r="H150" s="19">
        <f t="shared" si="17"/>
        <v>2.3550091068462658E-2</v>
      </c>
      <c r="I150" s="10">
        <v>8.2777110000000001E-2</v>
      </c>
      <c r="J150" s="10">
        <v>9.6119999999999997E-2</v>
      </c>
      <c r="K150" s="23">
        <f t="shared" si="18"/>
        <v>4.6816479400749065E-3</v>
      </c>
      <c r="L150">
        <v>4.4999999999999999E-4</v>
      </c>
      <c r="M150">
        <v>3.79</v>
      </c>
      <c r="N150" s="25">
        <f t="shared" si="19"/>
        <v>3.430079155672823E-2</v>
      </c>
      <c r="O150">
        <v>0.13</v>
      </c>
      <c r="P150">
        <v>0.28449999999999998</v>
      </c>
      <c r="Q150" s="25">
        <f t="shared" si="20"/>
        <v>2.3550087873462217E-2</v>
      </c>
      <c r="R150">
        <v>6.7000000000000002E-3</v>
      </c>
      <c r="S150" s="11">
        <v>0.69462999999999997</v>
      </c>
      <c r="T150">
        <v>-0.42831000000000002</v>
      </c>
      <c r="U150">
        <v>5.4799999999999996E-3</v>
      </c>
      <c r="V150">
        <v>2.5999999999999998E-4</v>
      </c>
      <c r="W150" s="29">
        <v>1549.1</v>
      </c>
      <c r="X150" s="26">
        <v>8.8000000000000007</v>
      </c>
      <c r="Y150" s="30">
        <f t="shared" si="21"/>
        <v>39.714723419029369</v>
      </c>
      <c r="Z150" s="26">
        <v>1589</v>
      </c>
      <c r="AA150" s="26">
        <v>26</v>
      </c>
      <c r="AB150" s="26">
        <f t="shared" si="22"/>
        <v>47.477106325048922</v>
      </c>
      <c r="AC150" s="29">
        <v>1614</v>
      </c>
      <c r="AD150" s="26">
        <v>34</v>
      </c>
      <c r="AE150" s="26">
        <f t="shared" si="23"/>
        <v>52.764784657951559</v>
      </c>
      <c r="AF150" s="14" t="s">
        <v>353</v>
      </c>
      <c r="AG150">
        <v>373636.1</v>
      </c>
      <c r="AH150">
        <v>82000</v>
      </c>
      <c r="AI150">
        <v>12000</v>
      </c>
      <c r="AJ150">
        <v>181000</v>
      </c>
      <c r="AK150">
        <v>25000</v>
      </c>
      <c r="AL150">
        <v>17500</v>
      </c>
      <c r="AM150">
        <v>2400</v>
      </c>
      <c r="AN150">
        <v>66000</v>
      </c>
      <c r="AO150">
        <v>7900</v>
      </c>
      <c r="AP150">
        <v>11200</v>
      </c>
      <c r="AQ150">
        <v>1300</v>
      </c>
      <c r="AR150">
        <v>63.6</v>
      </c>
      <c r="AS150">
        <v>4</v>
      </c>
      <c r="AT150">
        <v>10400</v>
      </c>
      <c r="AU150">
        <v>1300</v>
      </c>
      <c r="AV150">
        <v>635</v>
      </c>
      <c r="AW150">
        <v>80</v>
      </c>
      <c r="AX150">
        <v>2920</v>
      </c>
      <c r="AY150">
        <v>380</v>
      </c>
      <c r="AZ150">
        <v>529</v>
      </c>
      <c r="BA150">
        <v>71</v>
      </c>
      <c r="BB150">
        <v>930</v>
      </c>
      <c r="BC150">
        <v>120</v>
      </c>
      <c r="BD150">
        <v>96</v>
      </c>
      <c r="BE150">
        <v>12</v>
      </c>
      <c r="BF150">
        <v>333</v>
      </c>
      <c r="BG150">
        <v>43</v>
      </c>
      <c r="BH150">
        <v>29.5</v>
      </c>
      <c r="BI150">
        <v>3.6</v>
      </c>
      <c r="BJ150">
        <v>194</v>
      </c>
    </row>
    <row r="151" spans="1:62" x14ac:dyDescent="0.3">
      <c r="A151" t="s">
        <v>354</v>
      </c>
      <c r="B151" s="14">
        <v>1290</v>
      </c>
      <c r="C151" s="9">
        <v>15.813953488372093</v>
      </c>
      <c r="D151">
        <v>4.0000000000000001E-3</v>
      </c>
      <c r="E151" s="24">
        <f t="shared" si="16"/>
        <v>0.4</v>
      </c>
      <c r="F151">
        <v>1.6000000000000001E-3</v>
      </c>
      <c r="G151" s="14">
        <v>3.3222589999999999</v>
      </c>
      <c r="H151" s="19">
        <f t="shared" si="17"/>
        <v>0.14617942189335631</v>
      </c>
      <c r="I151" s="10">
        <v>0.48564590000000002</v>
      </c>
      <c r="J151" s="10">
        <v>0.1056</v>
      </c>
      <c r="K151" s="23">
        <f t="shared" si="18"/>
        <v>6.7234848484848495E-2</v>
      </c>
      <c r="L151">
        <v>7.1000000000000004E-3</v>
      </c>
      <c r="M151">
        <v>4.8</v>
      </c>
      <c r="N151" s="25">
        <f t="shared" si="19"/>
        <v>0.29166666666666669</v>
      </c>
      <c r="O151">
        <v>1.4</v>
      </c>
      <c r="P151">
        <v>0.30099999999999999</v>
      </c>
      <c r="Q151" s="25">
        <f t="shared" si="20"/>
        <v>0.14617940199335547</v>
      </c>
      <c r="R151">
        <v>4.3999999999999997E-2</v>
      </c>
      <c r="S151" s="11">
        <v>0.95564000000000004</v>
      </c>
      <c r="T151">
        <v>-0.76990000000000003</v>
      </c>
      <c r="U151">
        <v>5.2700000000000004E-3</v>
      </c>
      <c r="V151">
        <v>1.8000000000000001E-4</v>
      </c>
      <c r="W151" s="29">
        <v>1710</v>
      </c>
      <c r="X151" s="26">
        <v>120</v>
      </c>
      <c r="Y151" s="30">
        <f t="shared" si="21"/>
        <v>127.38745032380544</v>
      </c>
      <c r="Z151" s="26">
        <v>1780</v>
      </c>
      <c r="AA151" s="26">
        <v>220</v>
      </c>
      <c r="AB151" s="26">
        <f t="shared" si="22"/>
        <v>224.45545215030978</v>
      </c>
      <c r="AC151" s="29">
        <v>1690</v>
      </c>
      <c r="AD151" s="26">
        <v>210</v>
      </c>
      <c r="AE151" s="26">
        <f t="shared" si="23"/>
        <v>214.20798887996685</v>
      </c>
      <c r="AF151" s="14" t="s">
        <v>355</v>
      </c>
      <c r="AG151">
        <v>107720.7</v>
      </c>
      <c r="AH151">
        <v>23200</v>
      </c>
      <c r="AI151">
        <v>8900</v>
      </c>
      <c r="AJ151">
        <v>51000</v>
      </c>
      <c r="AK151">
        <v>20000</v>
      </c>
      <c r="AL151">
        <v>4800</v>
      </c>
      <c r="AM151">
        <v>1800</v>
      </c>
      <c r="AN151">
        <v>21000</v>
      </c>
      <c r="AO151">
        <v>7800</v>
      </c>
      <c r="AP151">
        <v>3200</v>
      </c>
      <c r="AQ151">
        <v>1200</v>
      </c>
      <c r="AR151">
        <v>44</v>
      </c>
      <c r="AS151">
        <v>14</v>
      </c>
      <c r="AT151">
        <v>3200</v>
      </c>
      <c r="AU151">
        <v>1200</v>
      </c>
      <c r="AV151">
        <v>187</v>
      </c>
      <c r="AW151">
        <v>72</v>
      </c>
      <c r="AX151">
        <v>710</v>
      </c>
      <c r="AY151">
        <v>290</v>
      </c>
      <c r="AZ151">
        <v>111</v>
      </c>
      <c r="BA151">
        <v>47</v>
      </c>
      <c r="BB151">
        <v>201</v>
      </c>
      <c r="BC151">
        <v>83</v>
      </c>
      <c r="BD151">
        <v>17.399999999999999</v>
      </c>
      <c r="BE151">
        <v>8</v>
      </c>
      <c r="BF151">
        <v>46</v>
      </c>
      <c r="BG151">
        <v>21</v>
      </c>
      <c r="BH151">
        <v>4.3</v>
      </c>
      <c r="BI151">
        <v>1.9</v>
      </c>
      <c r="BJ151">
        <v>195</v>
      </c>
    </row>
    <row r="152" spans="1:62" x14ac:dyDescent="0.3">
      <c r="A152" t="s">
        <v>356</v>
      </c>
      <c r="B152" s="14">
        <v>4660</v>
      </c>
      <c r="C152" s="9">
        <v>16.630901287553648</v>
      </c>
      <c r="D152">
        <v>1.46E-2</v>
      </c>
      <c r="E152" s="24">
        <f t="shared" si="16"/>
        <v>0.22602739726027396</v>
      </c>
      <c r="F152">
        <v>3.3E-3</v>
      </c>
      <c r="G152" s="14">
        <v>3.6192540000000002</v>
      </c>
      <c r="H152" s="19">
        <f t="shared" si="17"/>
        <v>8.324287270249614E-3</v>
      </c>
      <c r="I152" s="10">
        <v>3.0127709999999999E-2</v>
      </c>
      <c r="J152" s="10">
        <v>9.6659999999999996E-2</v>
      </c>
      <c r="K152" s="23">
        <f t="shared" si="18"/>
        <v>5.7935030002069102E-3</v>
      </c>
      <c r="L152">
        <v>5.5999999999999995E-4</v>
      </c>
      <c r="M152">
        <v>3.6360000000000001</v>
      </c>
      <c r="N152" s="25">
        <f t="shared" si="19"/>
        <v>1.6226622662266224E-2</v>
      </c>
      <c r="O152">
        <v>5.8999999999999997E-2</v>
      </c>
      <c r="P152">
        <v>0.27629999999999999</v>
      </c>
      <c r="Q152" s="25">
        <f t="shared" si="20"/>
        <v>8.3242851972493669E-3</v>
      </c>
      <c r="R152">
        <v>2.3E-3</v>
      </c>
      <c r="S152" s="11">
        <v>0.43275999999999998</v>
      </c>
      <c r="T152">
        <v>-0.24756</v>
      </c>
      <c r="U152">
        <v>4.47E-3</v>
      </c>
      <c r="V152">
        <v>2.3000000000000001E-4</v>
      </c>
      <c r="W152" s="29">
        <v>1560</v>
      </c>
      <c r="X152" s="26">
        <v>11</v>
      </c>
      <c r="Y152" s="30">
        <f t="shared" si="21"/>
        <v>40.521599178709621</v>
      </c>
      <c r="Z152" s="26">
        <v>1557</v>
      </c>
      <c r="AA152" s="26">
        <v>13</v>
      </c>
      <c r="AB152" s="26">
        <f t="shared" si="22"/>
        <v>41.038465188162192</v>
      </c>
      <c r="AC152" s="29">
        <v>1573</v>
      </c>
      <c r="AD152" s="26">
        <v>11</v>
      </c>
      <c r="AE152" s="26">
        <f t="shared" si="23"/>
        <v>40.834490629858486</v>
      </c>
      <c r="AF152" s="14" t="s">
        <v>357</v>
      </c>
      <c r="AG152">
        <v>420030.3</v>
      </c>
      <c r="AH152">
        <v>99100</v>
      </c>
      <c r="AI152">
        <v>8600</v>
      </c>
      <c r="AJ152">
        <v>201000</v>
      </c>
      <c r="AK152">
        <v>17000</v>
      </c>
      <c r="AL152">
        <v>18700</v>
      </c>
      <c r="AM152">
        <v>1700</v>
      </c>
      <c r="AN152">
        <v>72100</v>
      </c>
      <c r="AO152">
        <v>5900</v>
      </c>
      <c r="AP152">
        <v>12700</v>
      </c>
      <c r="AQ152">
        <v>1100</v>
      </c>
      <c r="AR152">
        <v>131.5</v>
      </c>
      <c r="AS152">
        <v>9.4</v>
      </c>
      <c r="AT152">
        <v>11200</v>
      </c>
      <c r="AU152">
        <v>1000</v>
      </c>
      <c r="AV152">
        <v>677</v>
      </c>
      <c r="AW152">
        <v>68</v>
      </c>
      <c r="AX152">
        <v>2910</v>
      </c>
      <c r="AY152">
        <v>310</v>
      </c>
      <c r="AZ152">
        <v>479</v>
      </c>
      <c r="BA152">
        <v>60</v>
      </c>
      <c r="BB152">
        <v>750</v>
      </c>
      <c r="BC152">
        <v>110</v>
      </c>
      <c r="BD152">
        <v>66</v>
      </c>
      <c r="BE152">
        <v>11</v>
      </c>
      <c r="BF152">
        <v>201</v>
      </c>
      <c r="BG152">
        <v>34</v>
      </c>
      <c r="BH152">
        <v>15.8</v>
      </c>
      <c r="BI152">
        <v>2.9</v>
      </c>
      <c r="BJ152">
        <v>196</v>
      </c>
    </row>
    <row r="153" spans="1:62" x14ac:dyDescent="0.3">
      <c r="A153" t="s">
        <v>358</v>
      </c>
      <c r="B153" s="14">
        <v>79</v>
      </c>
      <c r="C153" s="9">
        <v>31.645569620253166</v>
      </c>
      <c r="D153">
        <v>6.6E-4</v>
      </c>
      <c r="E153" s="24">
        <f t="shared" si="16"/>
        <v>0.66666666666666674</v>
      </c>
      <c r="F153">
        <v>4.4000000000000002E-4</v>
      </c>
      <c r="G153" s="14">
        <v>2.5641029999999998</v>
      </c>
      <c r="H153" s="19">
        <f t="shared" si="17"/>
        <v>0.28205122805129124</v>
      </c>
      <c r="I153" s="10">
        <v>0.72320839999999997</v>
      </c>
      <c r="J153" s="10">
        <v>0.28999999999999998</v>
      </c>
      <c r="K153" s="23">
        <f t="shared" si="18"/>
        <v>0.5862068965517242</v>
      </c>
      <c r="L153">
        <v>0.17</v>
      </c>
      <c r="M153">
        <v>16</v>
      </c>
      <c r="N153" s="25">
        <f t="shared" si="19"/>
        <v>1</v>
      </c>
      <c r="O153">
        <v>16</v>
      </c>
      <c r="P153">
        <v>0.39</v>
      </c>
      <c r="Q153" s="25">
        <f t="shared" si="20"/>
        <v>0.28205128205128205</v>
      </c>
      <c r="R153">
        <v>0.11</v>
      </c>
      <c r="S153" s="11">
        <v>0.98645000000000005</v>
      </c>
      <c r="T153">
        <v>-0.84726999999999997</v>
      </c>
      <c r="U153">
        <v>3.8700000000000002E-3</v>
      </c>
      <c r="V153">
        <v>2.3000000000000001E-4</v>
      </c>
      <c r="W153" s="29">
        <v>3130</v>
      </c>
      <c r="X153" s="26">
        <v>870</v>
      </c>
      <c r="Y153" s="30">
        <f t="shared" si="21"/>
        <v>873.5119131986695</v>
      </c>
      <c r="Z153" s="26">
        <v>2640</v>
      </c>
      <c r="AA153" s="26">
        <v>920</v>
      </c>
      <c r="AB153" s="26">
        <f t="shared" si="22"/>
        <v>922.364353170698</v>
      </c>
      <c r="AC153" s="29">
        <v>2100</v>
      </c>
      <c r="AD153" s="26">
        <v>470</v>
      </c>
      <c r="AE153" s="26">
        <f t="shared" si="23"/>
        <v>472.92309099894879</v>
      </c>
      <c r="AF153" s="14" t="s">
        <v>359</v>
      </c>
      <c r="AG153">
        <v>17994.619999999995</v>
      </c>
      <c r="AH153">
        <v>4500</v>
      </c>
      <c r="AI153">
        <v>2500</v>
      </c>
      <c r="AJ153">
        <v>8400</v>
      </c>
      <c r="AK153">
        <v>4600</v>
      </c>
      <c r="AL153">
        <v>810</v>
      </c>
      <c r="AM153">
        <v>470</v>
      </c>
      <c r="AN153">
        <v>3100</v>
      </c>
      <c r="AO153">
        <v>1800</v>
      </c>
      <c r="AP153">
        <v>580</v>
      </c>
      <c r="AQ153">
        <v>330</v>
      </c>
      <c r="AR153">
        <v>13.1</v>
      </c>
      <c r="AS153">
        <v>7.6</v>
      </c>
      <c r="AT153">
        <v>450</v>
      </c>
      <c r="AU153">
        <v>270</v>
      </c>
      <c r="AV153">
        <v>23</v>
      </c>
      <c r="AW153">
        <v>14</v>
      </c>
      <c r="AX153">
        <v>84</v>
      </c>
      <c r="AY153">
        <v>52</v>
      </c>
      <c r="AZ153">
        <v>11.6</v>
      </c>
      <c r="BA153">
        <v>7.2</v>
      </c>
      <c r="BB153">
        <v>20</v>
      </c>
      <c r="BC153">
        <v>12</v>
      </c>
      <c r="BD153">
        <v>1.28</v>
      </c>
      <c r="BE153">
        <v>0.69</v>
      </c>
      <c r="BF153">
        <v>1.6</v>
      </c>
      <c r="BG153">
        <v>1</v>
      </c>
      <c r="BH153">
        <v>0.04</v>
      </c>
      <c r="BI153">
        <v>0.15</v>
      </c>
      <c r="BJ153">
        <v>204</v>
      </c>
    </row>
    <row r="154" spans="1:62" x14ac:dyDescent="0.3">
      <c r="A154" t="s">
        <v>360</v>
      </c>
      <c r="B154" s="14">
        <v>520</v>
      </c>
      <c r="C154" s="9">
        <v>28.846153846153847</v>
      </c>
      <c r="D154">
        <v>1.1299999999999999E-3</v>
      </c>
      <c r="E154" s="24">
        <f t="shared" si="16"/>
        <v>0.27433628318584075</v>
      </c>
      <c r="F154">
        <v>3.1E-4</v>
      </c>
      <c r="G154" s="14">
        <v>4.4033470000000001</v>
      </c>
      <c r="H154" s="19">
        <f t="shared" si="17"/>
        <v>2.9502421680598873E-2</v>
      </c>
      <c r="I154" s="10">
        <v>0.12990940000000001</v>
      </c>
      <c r="J154" s="10">
        <v>0.121</v>
      </c>
      <c r="K154" s="23">
        <f t="shared" si="18"/>
        <v>9.9173553719008267E-2</v>
      </c>
      <c r="L154">
        <v>1.2E-2</v>
      </c>
      <c r="M154">
        <v>3.83</v>
      </c>
      <c r="N154" s="25">
        <f t="shared" si="19"/>
        <v>7.5718015665796334E-2</v>
      </c>
      <c r="O154">
        <v>0.28999999999999998</v>
      </c>
      <c r="P154">
        <v>0.2271</v>
      </c>
      <c r="Q154" s="25">
        <f t="shared" si="20"/>
        <v>2.9502421840598855E-2</v>
      </c>
      <c r="R154">
        <v>6.7000000000000002E-3</v>
      </c>
      <c r="S154" s="11">
        <v>-0.72258</v>
      </c>
      <c r="T154">
        <v>0.81921999999999995</v>
      </c>
      <c r="U154">
        <v>3.8300000000000001E-3</v>
      </c>
      <c r="V154">
        <v>3.2000000000000003E-4</v>
      </c>
      <c r="W154" s="29">
        <v>2000</v>
      </c>
      <c r="X154" s="26">
        <v>180</v>
      </c>
      <c r="Y154" s="30">
        <f t="shared" si="21"/>
        <v>186.81541692269406</v>
      </c>
      <c r="Z154" s="26">
        <v>1593</v>
      </c>
      <c r="AA154" s="26">
        <v>59</v>
      </c>
      <c r="AB154" s="26">
        <f t="shared" si="22"/>
        <v>71.18307822088056</v>
      </c>
      <c r="AC154" s="29">
        <v>1319</v>
      </c>
      <c r="AD154" s="26">
        <v>35</v>
      </c>
      <c r="AE154" s="26">
        <f t="shared" si="23"/>
        <v>48.08690700180248</v>
      </c>
      <c r="AF154" s="14" t="s">
        <v>361</v>
      </c>
      <c r="AG154">
        <v>95683.49</v>
      </c>
      <c r="AH154">
        <v>22100</v>
      </c>
      <c r="AI154">
        <v>2700</v>
      </c>
      <c r="AJ154">
        <v>45200</v>
      </c>
      <c r="AK154">
        <v>5600</v>
      </c>
      <c r="AL154">
        <v>4440</v>
      </c>
      <c r="AM154">
        <v>570</v>
      </c>
      <c r="AN154">
        <v>17300</v>
      </c>
      <c r="AO154">
        <v>2200</v>
      </c>
      <c r="AP154">
        <v>3080</v>
      </c>
      <c r="AQ154">
        <v>380</v>
      </c>
      <c r="AR154">
        <v>82</v>
      </c>
      <c r="AS154">
        <v>9.9</v>
      </c>
      <c r="AT154">
        <v>2620</v>
      </c>
      <c r="AU154">
        <v>340</v>
      </c>
      <c r="AV154">
        <v>139</v>
      </c>
      <c r="AW154">
        <v>22</v>
      </c>
      <c r="AX154">
        <v>514</v>
      </c>
      <c r="AY154">
        <v>78</v>
      </c>
      <c r="AZ154">
        <v>73</v>
      </c>
      <c r="BA154">
        <v>13</v>
      </c>
      <c r="BB154">
        <v>103</v>
      </c>
      <c r="BC154">
        <v>18</v>
      </c>
      <c r="BD154">
        <v>7.8</v>
      </c>
      <c r="BE154">
        <v>1.5</v>
      </c>
      <c r="BF154">
        <v>22.7</v>
      </c>
      <c r="BG154">
        <v>4.5999999999999996</v>
      </c>
      <c r="BH154">
        <v>1.99</v>
      </c>
      <c r="BI154">
        <v>0.4</v>
      </c>
      <c r="BJ154">
        <v>206</v>
      </c>
    </row>
    <row r="155" spans="1:62" x14ac:dyDescent="0.3">
      <c r="A155" t="s">
        <v>362</v>
      </c>
      <c r="B155" s="14">
        <v>2790</v>
      </c>
      <c r="C155" s="9">
        <v>14.695340501792115</v>
      </c>
      <c r="D155">
        <v>5.4999999999999997E-3</v>
      </c>
      <c r="E155" s="24">
        <f t="shared" si="16"/>
        <v>0.34545454545454546</v>
      </c>
      <c r="F155">
        <v>1.9E-3</v>
      </c>
      <c r="G155" s="14">
        <v>3.4602080000000002</v>
      </c>
      <c r="H155" s="19">
        <f t="shared" si="17"/>
        <v>5.5363319199308252E-2</v>
      </c>
      <c r="I155" s="10">
        <v>0.19156860000000001</v>
      </c>
      <c r="J155" s="10">
        <v>0.10290000000000001</v>
      </c>
      <c r="K155" s="23">
        <f t="shared" si="18"/>
        <v>2.5267249757045671E-2</v>
      </c>
      <c r="L155">
        <v>2.5999999999999999E-3</v>
      </c>
      <c r="M155">
        <v>4.16</v>
      </c>
      <c r="N155" s="25">
        <f t="shared" si="19"/>
        <v>8.8942307692307682E-2</v>
      </c>
      <c r="O155">
        <v>0.37</v>
      </c>
      <c r="P155">
        <v>0.28899999999999998</v>
      </c>
      <c r="Q155" s="25">
        <f t="shared" si="20"/>
        <v>5.5363321799307967E-2</v>
      </c>
      <c r="R155">
        <v>1.6E-2</v>
      </c>
      <c r="S155" s="11">
        <v>0.94803999999999999</v>
      </c>
      <c r="T155">
        <v>-0.92756000000000005</v>
      </c>
      <c r="U155">
        <v>5.5259999999999997E-3</v>
      </c>
      <c r="V155">
        <v>9.7E-5</v>
      </c>
      <c r="W155" s="29">
        <v>1673</v>
      </c>
      <c r="X155" s="26">
        <v>46</v>
      </c>
      <c r="Y155" s="30">
        <f t="shared" si="21"/>
        <v>62.171783189804046</v>
      </c>
      <c r="Z155" s="26">
        <v>1658</v>
      </c>
      <c r="AA155" s="26">
        <v>70</v>
      </c>
      <c r="AB155" s="26">
        <f t="shared" si="22"/>
        <v>81.351720940616858</v>
      </c>
      <c r="AC155" s="29">
        <v>1634</v>
      </c>
      <c r="AD155" s="26">
        <v>78</v>
      </c>
      <c r="AE155" s="26">
        <f t="shared" si="23"/>
        <v>88.049545711491319</v>
      </c>
      <c r="AF155" s="14" t="s">
        <v>363</v>
      </c>
      <c r="AG155">
        <v>257296.5</v>
      </c>
      <c r="AH155">
        <v>61000</v>
      </c>
      <c r="AI155">
        <v>15000</v>
      </c>
      <c r="AJ155">
        <v>122000</v>
      </c>
      <c r="AK155">
        <v>29000</v>
      </c>
      <c r="AL155">
        <v>11600</v>
      </c>
      <c r="AM155">
        <v>2800</v>
      </c>
      <c r="AN155">
        <v>46000</v>
      </c>
      <c r="AO155">
        <v>11000</v>
      </c>
      <c r="AP155">
        <v>7300</v>
      </c>
      <c r="AQ155">
        <v>1700</v>
      </c>
      <c r="AR155">
        <v>127</v>
      </c>
      <c r="AS155">
        <v>26</v>
      </c>
      <c r="AT155">
        <v>6500</v>
      </c>
      <c r="AU155">
        <v>1600</v>
      </c>
      <c r="AV155">
        <v>380</v>
      </c>
      <c r="AW155">
        <v>96</v>
      </c>
      <c r="AX155">
        <v>1550</v>
      </c>
      <c r="AY155">
        <v>390</v>
      </c>
      <c r="AZ155">
        <v>253</v>
      </c>
      <c r="BA155">
        <v>62</v>
      </c>
      <c r="BB155">
        <v>426</v>
      </c>
      <c r="BC155">
        <v>99</v>
      </c>
      <c r="BD155">
        <v>34</v>
      </c>
      <c r="BE155">
        <v>8</v>
      </c>
      <c r="BF155">
        <v>117</v>
      </c>
      <c r="BG155">
        <v>24</v>
      </c>
      <c r="BH155">
        <v>9.5</v>
      </c>
      <c r="BI155">
        <v>2</v>
      </c>
      <c r="BJ155">
        <v>207</v>
      </c>
    </row>
    <row r="156" spans="1:62" x14ac:dyDescent="0.3">
      <c r="A156" t="s">
        <v>364</v>
      </c>
      <c r="B156" s="14">
        <v>13130</v>
      </c>
      <c r="C156" s="9">
        <v>6.5346534653465342</v>
      </c>
      <c r="D156">
        <v>-7.0000000000000007E-2</v>
      </c>
      <c r="E156" s="24">
        <f t="shared" si="16"/>
        <v>-9</v>
      </c>
      <c r="F156">
        <v>0.63</v>
      </c>
      <c r="G156" s="14">
        <v>3.6509680000000002</v>
      </c>
      <c r="H156" s="19">
        <f t="shared" si="17"/>
        <v>5.1113540299449348E-3</v>
      </c>
      <c r="I156" s="10">
        <v>1.866139E-2</v>
      </c>
      <c r="J156" s="10">
        <v>9.6189999999999998E-2</v>
      </c>
      <c r="K156" s="23">
        <f t="shared" si="18"/>
        <v>2.599022767439443E-3</v>
      </c>
      <c r="L156">
        <v>2.5000000000000001E-4</v>
      </c>
      <c r="M156">
        <v>3.625</v>
      </c>
      <c r="N156" s="25">
        <f t="shared" si="19"/>
        <v>9.3793103448275867E-3</v>
      </c>
      <c r="O156">
        <v>3.4000000000000002E-2</v>
      </c>
      <c r="P156">
        <v>0.27389999999999998</v>
      </c>
      <c r="Q156" s="25">
        <f t="shared" si="20"/>
        <v>5.1113545089448709E-3</v>
      </c>
      <c r="R156">
        <v>1.4E-3</v>
      </c>
      <c r="S156" s="11">
        <v>-0.40403</v>
      </c>
      <c r="T156">
        <v>-0.16561000000000001</v>
      </c>
      <c r="U156">
        <v>1.0536999999999999E-2</v>
      </c>
      <c r="V156">
        <v>2.0000000000000002E-5</v>
      </c>
      <c r="W156" s="29">
        <v>1550.6</v>
      </c>
      <c r="X156" s="26">
        <v>4.8</v>
      </c>
      <c r="Y156" s="30">
        <f t="shared" si="21"/>
        <v>39.0610448528966</v>
      </c>
      <c r="Z156" s="26">
        <v>1554.9</v>
      </c>
      <c r="AA156" s="26">
        <v>7.5</v>
      </c>
      <c r="AB156" s="26">
        <f t="shared" si="22"/>
        <v>39.589408384693002</v>
      </c>
      <c r="AC156" s="29">
        <v>1560.6</v>
      </c>
      <c r="AD156" s="26">
        <v>7</v>
      </c>
      <c r="AE156" s="26">
        <f t="shared" si="23"/>
        <v>39.637989669003147</v>
      </c>
      <c r="AF156" s="14" t="s">
        <v>365</v>
      </c>
      <c r="AG156">
        <v>412763.77</v>
      </c>
      <c r="AH156">
        <v>89500</v>
      </c>
      <c r="AI156">
        <v>7200</v>
      </c>
      <c r="AJ156">
        <v>197000</v>
      </c>
      <c r="AK156">
        <v>13000</v>
      </c>
      <c r="AL156">
        <v>18700</v>
      </c>
      <c r="AM156">
        <v>1300</v>
      </c>
      <c r="AN156">
        <v>75300</v>
      </c>
      <c r="AO156">
        <v>5200</v>
      </c>
      <c r="AP156">
        <v>13800</v>
      </c>
      <c r="AQ156">
        <v>1000</v>
      </c>
      <c r="AR156">
        <v>65.7</v>
      </c>
      <c r="AS156">
        <v>5.0999999999999996</v>
      </c>
      <c r="AT156">
        <v>12720</v>
      </c>
      <c r="AU156">
        <v>850</v>
      </c>
      <c r="AV156">
        <v>781</v>
      </c>
      <c r="AW156">
        <v>49</v>
      </c>
      <c r="AX156">
        <v>3280</v>
      </c>
      <c r="AY156">
        <v>200</v>
      </c>
      <c r="AZ156">
        <v>510</v>
      </c>
      <c r="BA156">
        <v>31</v>
      </c>
      <c r="BB156">
        <v>824</v>
      </c>
      <c r="BC156">
        <v>48</v>
      </c>
      <c r="BD156">
        <v>68.3</v>
      </c>
      <c r="BE156">
        <v>3.3</v>
      </c>
      <c r="BF156">
        <v>198.7</v>
      </c>
      <c r="BG156">
        <v>8.6999999999999993</v>
      </c>
      <c r="BH156">
        <v>16.07</v>
      </c>
      <c r="BI156">
        <v>0.99</v>
      </c>
      <c r="BJ156">
        <v>208</v>
      </c>
    </row>
    <row r="157" spans="1:62" x14ac:dyDescent="0.3">
      <c r="A157" t="s">
        <v>366</v>
      </c>
      <c r="B157" s="14">
        <v>12330</v>
      </c>
      <c r="C157" s="9">
        <v>7.3803730738037308</v>
      </c>
      <c r="D157">
        <v>4.4400000000000002E-2</v>
      </c>
      <c r="E157" s="24">
        <f t="shared" si="16"/>
        <v>0.1824324324324324</v>
      </c>
      <c r="F157">
        <v>8.0999999999999996E-3</v>
      </c>
      <c r="G157" s="14">
        <v>3.7299519999999999</v>
      </c>
      <c r="H157" s="19">
        <f t="shared" si="17"/>
        <v>5.5949272269455487E-3</v>
      </c>
      <c r="I157" s="10">
        <v>2.0868810000000002E-2</v>
      </c>
      <c r="J157" s="10">
        <v>9.7000000000000003E-2</v>
      </c>
      <c r="K157" s="23">
        <f t="shared" si="18"/>
        <v>2.5773195876288659E-3</v>
      </c>
      <c r="L157">
        <v>2.5000000000000001E-4</v>
      </c>
      <c r="M157">
        <v>3.6360000000000001</v>
      </c>
      <c r="N157" s="25">
        <f t="shared" si="19"/>
        <v>2.0627062706270627E-2</v>
      </c>
      <c r="O157">
        <v>7.4999999999999997E-2</v>
      </c>
      <c r="P157">
        <v>0.2681</v>
      </c>
      <c r="Q157" s="25">
        <f t="shared" si="20"/>
        <v>5.5949272659455429E-3</v>
      </c>
      <c r="R157">
        <v>1.5E-3</v>
      </c>
      <c r="S157" s="11">
        <v>0.81721999999999995</v>
      </c>
      <c r="T157">
        <v>-0.36179</v>
      </c>
      <c r="U157">
        <v>9.6410000000000003E-3</v>
      </c>
      <c r="V157">
        <v>2.0999999999999999E-5</v>
      </c>
      <c r="W157" s="29">
        <v>1566.3</v>
      </c>
      <c r="X157" s="26">
        <v>4.8</v>
      </c>
      <c r="Y157" s="30">
        <f t="shared" si="21"/>
        <v>39.450599567687178</v>
      </c>
      <c r="Z157" s="26">
        <v>1557</v>
      </c>
      <c r="AA157" s="26">
        <v>17</v>
      </c>
      <c r="AB157" s="26">
        <f t="shared" si="22"/>
        <v>42.475353147443052</v>
      </c>
      <c r="AC157" s="29">
        <v>1531.1</v>
      </c>
      <c r="AD157" s="26">
        <v>7.5</v>
      </c>
      <c r="AE157" s="26">
        <f t="shared" si="23"/>
        <v>39.005345867585888</v>
      </c>
      <c r="AF157" s="14" t="s">
        <v>367</v>
      </c>
      <c r="AG157">
        <v>407292.9</v>
      </c>
      <c r="AH157">
        <v>89600</v>
      </c>
      <c r="AI157">
        <v>5500</v>
      </c>
      <c r="AJ157">
        <v>193000</v>
      </c>
      <c r="AK157">
        <v>12000</v>
      </c>
      <c r="AL157">
        <v>19400</v>
      </c>
      <c r="AM157">
        <v>1300</v>
      </c>
      <c r="AN157">
        <v>73800</v>
      </c>
      <c r="AO157">
        <v>4600</v>
      </c>
      <c r="AP157">
        <v>13480</v>
      </c>
      <c r="AQ157">
        <v>920</v>
      </c>
      <c r="AR157">
        <v>72.400000000000006</v>
      </c>
      <c r="AS157">
        <v>4.8</v>
      </c>
      <c r="AT157">
        <v>12580</v>
      </c>
      <c r="AU157">
        <v>880</v>
      </c>
      <c r="AV157">
        <v>755</v>
      </c>
      <c r="AW157">
        <v>54</v>
      </c>
      <c r="AX157">
        <v>3120</v>
      </c>
      <c r="AY157">
        <v>230</v>
      </c>
      <c r="AZ157">
        <v>476</v>
      </c>
      <c r="BA157">
        <v>35</v>
      </c>
      <c r="BB157">
        <v>756</v>
      </c>
      <c r="BC157">
        <v>61</v>
      </c>
      <c r="BD157">
        <v>59.6</v>
      </c>
      <c r="BE157">
        <v>4.3</v>
      </c>
      <c r="BF157">
        <v>180</v>
      </c>
      <c r="BG157">
        <v>13</v>
      </c>
      <c r="BH157">
        <v>13.9</v>
      </c>
      <c r="BI157">
        <v>1.4</v>
      </c>
      <c r="BJ157">
        <v>209</v>
      </c>
    </row>
    <row r="158" spans="1:62" x14ac:dyDescent="0.3">
      <c r="A158" t="s">
        <v>368</v>
      </c>
      <c r="B158" s="14">
        <v>13790</v>
      </c>
      <c r="C158" s="9">
        <v>6.9253081943437271</v>
      </c>
      <c r="D158">
        <v>0.15</v>
      </c>
      <c r="E158" s="24">
        <f t="shared" si="16"/>
        <v>1.6666666666666667</v>
      </c>
      <c r="F158">
        <v>0.25</v>
      </c>
      <c r="G158" s="14">
        <v>3.6390099999999999</v>
      </c>
      <c r="H158" s="19">
        <f t="shared" si="17"/>
        <v>4.3668113030741881E-3</v>
      </c>
      <c r="I158" s="10">
        <v>1.5890870000000001E-2</v>
      </c>
      <c r="J158" s="10">
        <v>9.6500000000000002E-2</v>
      </c>
      <c r="K158" s="23">
        <f t="shared" si="18"/>
        <v>1.8652849740932644E-3</v>
      </c>
      <c r="L158">
        <v>1.8000000000000001E-4</v>
      </c>
      <c r="M158">
        <v>3.641</v>
      </c>
      <c r="N158" s="25">
        <f t="shared" si="19"/>
        <v>1.3457841252403187E-2</v>
      </c>
      <c r="O158">
        <v>4.9000000000000002E-2</v>
      </c>
      <c r="P158">
        <v>0.27479999999999999</v>
      </c>
      <c r="Q158" s="25">
        <f t="shared" si="20"/>
        <v>4.3668122270742356E-3</v>
      </c>
      <c r="R158">
        <v>1.1999999999999999E-3</v>
      </c>
      <c r="S158" s="11">
        <v>0.18415000000000001</v>
      </c>
      <c r="T158">
        <v>-0.10919</v>
      </c>
      <c r="U158">
        <v>9.8930000000000008E-3</v>
      </c>
      <c r="V158">
        <v>1.2E-5</v>
      </c>
      <c r="W158" s="29">
        <v>1556.6</v>
      </c>
      <c r="X158" s="26">
        <v>3.6</v>
      </c>
      <c r="Y158" s="30">
        <f t="shared" si="21"/>
        <v>39.081162022130307</v>
      </c>
      <c r="Z158" s="26">
        <v>1558</v>
      </c>
      <c r="AA158" s="26">
        <v>11</v>
      </c>
      <c r="AB158" s="26">
        <f t="shared" si="22"/>
        <v>40.473478970802596</v>
      </c>
      <c r="AC158" s="29">
        <v>1565.2</v>
      </c>
      <c r="AD158" s="26">
        <v>5.9</v>
      </c>
      <c r="AE158" s="26">
        <f t="shared" si="23"/>
        <v>39.572299655188097</v>
      </c>
      <c r="AF158" s="14" t="s">
        <v>369</v>
      </c>
      <c r="AG158">
        <v>404469.8</v>
      </c>
      <c r="AH158">
        <v>84800</v>
      </c>
      <c r="AI158">
        <v>6400</v>
      </c>
      <c r="AJ158">
        <v>191000</v>
      </c>
      <c r="AK158">
        <v>15000</v>
      </c>
      <c r="AL158">
        <v>19500</v>
      </c>
      <c r="AM158">
        <v>1600</v>
      </c>
      <c r="AN158">
        <v>76100</v>
      </c>
      <c r="AO158">
        <v>6000</v>
      </c>
      <c r="AP158">
        <v>13900</v>
      </c>
      <c r="AQ158">
        <v>1000</v>
      </c>
      <c r="AR158">
        <v>59.1</v>
      </c>
      <c r="AS158">
        <v>5.4</v>
      </c>
      <c r="AT158">
        <v>13300</v>
      </c>
      <c r="AU158">
        <v>1000</v>
      </c>
      <c r="AV158">
        <v>811</v>
      </c>
      <c r="AW158">
        <v>63</v>
      </c>
      <c r="AX158">
        <v>3370</v>
      </c>
      <c r="AY158">
        <v>260</v>
      </c>
      <c r="AZ158">
        <v>524</v>
      </c>
      <c r="BA158">
        <v>37</v>
      </c>
      <c r="BB158">
        <v>834</v>
      </c>
      <c r="BC158">
        <v>70</v>
      </c>
      <c r="BD158">
        <v>67.7</v>
      </c>
      <c r="BE158">
        <v>5.7</v>
      </c>
      <c r="BF158">
        <v>189</v>
      </c>
      <c r="BG158">
        <v>21</v>
      </c>
      <c r="BH158">
        <v>15</v>
      </c>
      <c r="BI158">
        <v>1.5</v>
      </c>
      <c r="BJ158">
        <v>210</v>
      </c>
    </row>
    <row r="159" spans="1:62" x14ac:dyDescent="0.3">
      <c r="A159" t="s">
        <v>370</v>
      </c>
      <c r="B159" s="14">
        <v>11100</v>
      </c>
      <c r="C159" s="9">
        <v>8.5945945945945947</v>
      </c>
      <c r="D159">
        <v>0.27</v>
      </c>
      <c r="E159" s="24">
        <f t="shared" si="16"/>
        <v>0.44444444444444442</v>
      </c>
      <c r="F159">
        <v>0.12</v>
      </c>
      <c r="G159" s="14">
        <v>3.6271309999999999</v>
      </c>
      <c r="H159" s="19">
        <f t="shared" si="17"/>
        <v>5.8034104640830456E-3</v>
      </c>
      <c r="I159" s="10">
        <v>2.1049729999999999E-2</v>
      </c>
      <c r="J159" s="10">
        <v>9.6729999999999997E-2</v>
      </c>
      <c r="K159" s="23">
        <f t="shared" si="18"/>
        <v>2.2743719631965267E-3</v>
      </c>
      <c r="L159">
        <v>2.2000000000000001E-4</v>
      </c>
      <c r="M159">
        <v>3.657</v>
      </c>
      <c r="N159" s="25">
        <f t="shared" si="19"/>
        <v>1.4219305441618812E-2</v>
      </c>
      <c r="O159">
        <v>5.1999999999999998E-2</v>
      </c>
      <c r="P159">
        <v>0.2757</v>
      </c>
      <c r="Q159" s="25">
        <f t="shared" si="20"/>
        <v>5.8034095030830611E-3</v>
      </c>
      <c r="R159">
        <v>1.6000000000000001E-3</v>
      </c>
      <c r="S159" s="11">
        <v>0.44390000000000002</v>
      </c>
      <c r="T159">
        <v>-0.25130999999999998</v>
      </c>
      <c r="U159">
        <v>8.2400000000000008E-3</v>
      </c>
      <c r="V159">
        <v>4.6000000000000001E-4</v>
      </c>
      <c r="W159" s="29">
        <v>1561.1</v>
      </c>
      <c r="X159" s="26">
        <v>4.2</v>
      </c>
      <c r="Y159" s="30">
        <f t="shared" si="21"/>
        <v>39.252843925631687</v>
      </c>
      <c r="Z159" s="26">
        <v>1562</v>
      </c>
      <c r="AA159" s="26">
        <v>11</v>
      </c>
      <c r="AB159" s="26">
        <f t="shared" si="22"/>
        <v>40.569723933002066</v>
      </c>
      <c r="AC159" s="29">
        <v>1569.7</v>
      </c>
      <c r="AD159" s="26">
        <v>7.9</v>
      </c>
      <c r="AE159" s="26">
        <f t="shared" si="23"/>
        <v>40.0297864876894</v>
      </c>
      <c r="AF159" s="14" t="s">
        <v>371</v>
      </c>
      <c r="AG159">
        <v>403932.6</v>
      </c>
      <c r="AH159">
        <v>86400</v>
      </c>
      <c r="AI159">
        <v>5300</v>
      </c>
      <c r="AJ159">
        <v>191000</v>
      </c>
      <c r="AK159">
        <v>13000</v>
      </c>
      <c r="AL159">
        <v>18900</v>
      </c>
      <c r="AM159">
        <v>1200</v>
      </c>
      <c r="AN159">
        <v>75200</v>
      </c>
      <c r="AO159">
        <v>5600</v>
      </c>
      <c r="AP159">
        <v>13560</v>
      </c>
      <c r="AQ159">
        <v>930</v>
      </c>
      <c r="AR159">
        <v>100.6</v>
      </c>
      <c r="AS159">
        <v>8.8000000000000007</v>
      </c>
      <c r="AT159">
        <v>12280</v>
      </c>
      <c r="AU159">
        <v>910</v>
      </c>
      <c r="AV159">
        <v>740</v>
      </c>
      <c r="AW159">
        <v>54</v>
      </c>
      <c r="AX159">
        <v>3360</v>
      </c>
      <c r="AY159">
        <v>280</v>
      </c>
      <c r="AZ159">
        <v>601</v>
      </c>
      <c r="BA159">
        <v>53</v>
      </c>
      <c r="BB159">
        <v>1170</v>
      </c>
      <c r="BC159">
        <v>110</v>
      </c>
      <c r="BD159">
        <v>122</v>
      </c>
      <c r="BE159">
        <v>12</v>
      </c>
      <c r="BF159">
        <v>460</v>
      </c>
      <c r="BG159">
        <v>48</v>
      </c>
      <c r="BH159">
        <v>39</v>
      </c>
      <c r="BI159">
        <v>4.0999999999999996</v>
      </c>
      <c r="BJ159">
        <v>211</v>
      </c>
    </row>
    <row r="160" spans="1:62" x14ac:dyDescent="0.3">
      <c r="A160" t="s">
        <v>372</v>
      </c>
      <c r="B160" s="14">
        <v>13100</v>
      </c>
      <c r="C160" s="9">
        <v>7.114503816793893</v>
      </c>
      <c r="D160">
        <v>9.2999999999999999E-2</v>
      </c>
      <c r="E160" s="24">
        <f t="shared" si="16"/>
        <v>0.43010752688172044</v>
      </c>
      <c r="F160">
        <v>0.04</v>
      </c>
      <c r="G160" s="14">
        <v>3.718855</v>
      </c>
      <c r="H160" s="19">
        <f t="shared" si="17"/>
        <v>4.8345095466212048E-3</v>
      </c>
      <c r="I160" s="10">
        <v>1.7978839999999999E-2</v>
      </c>
      <c r="J160" s="10">
        <v>9.7000000000000003E-2</v>
      </c>
      <c r="K160" s="23">
        <f t="shared" si="18"/>
        <v>1.6494845360824743E-3</v>
      </c>
      <c r="L160">
        <v>1.6000000000000001E-4</v>
      </c>
      <c r="M160">
        <v>3.6150000000000002</v>
      </c>
      <c r="N160" s="25">
        <f t="shared" si="19"/>
        <v>1.549100968188105E-2</v>
      </c>
      <c r="O160">
        <v>5.6000000000000001E-2</v>
      </c>
      <c r="P160">
        <v>0.26889999999999997</v>
      </c>
      <c r="Q160" s="25">
        <f t="shared" si="20"/>
        <v>4.834510970621049E-3</v>
      </c>
      <c r="R160">
        <v>1.2999999999999999E-3</v>
      </c>
      <c r="S160" s="11">
        <v>0.57001999999999997</v>
      </c>
      <c r="T160">
        <v>-0.46981000000000001</v>
      </c>
      <c r="U160">
        <v>9.5134999999999994E-3</v>
      </c>
      <c r="V160">
        <v>7.9999999999999996E-6</v>
      </c>
      <c r="W160" s="29">
        <v>1566.3</v>
      </c>
      <c r="X160" s="26">
        <v>3.1</v>
      </c>
      <c r="Y160" s="30">
        <f t="shared" si="21"/>
        <v>39.280017900326875</v>
      </c>
      <c r="Z160" s="26">
        <v>1553</v>
      </c>
      <c r="AA160" s="26">
        <v>12</v>
      </c>
      <c r="AB160" s="26">
        <f t="shared" si="22"/>
        <v>40.637182788672746</v>
      </c>
      <c r="AC160" s="29">
        <v>1535.2</v>
      </c>
      <c r="AD160" s="26">
        <v>6.8</v>
      </c>
      <c r="AE160" s="26">
        <f t="shared" si="23"/>
        <v>38.977742366637912</v>
      </c>
      <c r="AF160" s="14" t="s">
        <v>373</v>
      </c>
      <c r="AG160">
        <v>395197.89999999997</v>
      </c>
      <c r="AH160">
        <v>81100</v>
      </c>
      <c r="AI160">
        <v>5000</v>
      </c>
      <c r="AJ160">
        <v>186000</v>
      </c>
      <c r="AK160">
        <v>13000</v>
      </c>
      <c r="AL160">
        <v>19200</v>
      </c>
      <c r="AM160">
        <v>1400</v>
      </c>
      <c r="AN160">
        <v>75500</v>
      </c>
      <c r="AO160">
        <v>5000</v>
      </c>
      <c r="AP160">
        <v>13340</v>
      </c>
      <c r="AQ160">
        <v>920</v>
      </c>
      <c r="AR160">
        <v>70</v>
      </c>
      <c r="AS160">
        <v>5.6</v>
      </c>
      <c r="AT160">
        <v>12540</v>
      </c>
      <c r="AU160">
        <v>800</v>
      </c>
      <c r="AV160">
        <v>801</v>
      </c>
      <c r="AW160">
        <v>56</v>
      </c>
      <c r="AX160">
        <v>3750</v>
      </c>
      <c r="AY160">
        <v>250</v>
      </c>
      <c r="AZ160">
        <v>691</v>
      </c>
      <c r="BA160">
        <v>50</v>
      </c>
      <c r="BB160">
        <v>1420</v>
      </c>
      <c r="BC160">
        <v>110</v>
      </c>
      <c r="BD160">
        <v>147.1</v>
      </c>
      <c r="BE160">
        <v>9.8000000000000007</v>
      </c>
      <c r="BF160">
        <v>586</v>
      </c>
      <c r="BG160">
        <v>47</v>
      </c>
      <c r="BH160">
        <v>52.8</v>
      </c>
      <c r="BI160">
        <v>3.3</v>
      </c>
      <c r="BJ160">
        <v>212</v>
      </c>
    </row>
    <row r="161" spans="1:62" x14ac:dyDescent="0.3">
      <c r="A161" t="s">
        <v>374</v>
      </c>
      <c r="B161" s="14">
        <v>7620</v>
      </c>
      <c r="C161" s="9">
        <v>12.086614173228346</v>
      </c>
      <c r="D161">
        <v>2.8500000000000001E-2</v>
      </c>
      <c r="E161" s="24">
        <f t="shared" si="16"/>
        <v>0.34035087719298246</v>
      </c>
      <c r="F161">
        <v>9.7000000000000003E-3</v>
      </c>
      <c r="G161" s="14">
        <v>3.6231879999999999</v>
      </c>
      <c r="H161" s="19">
        <f t="shared" si="17"/>
        <v>1.1594203778550824E-2</v>
      </c>
      <c r="I161" s="10">
        <v>4.200798E-2</v>
      </c>
      <c r="J161" s="10">
        <v>9.7530000000000006E-2</v>
      </c>
      <c r="K161" s="23">
        <f t="shared" si="18"/>
        <v>6.1519532451553361E-3</v>
      </c>
      <c r="L161">
        <v>5.9999999999999995E-4</v>
      </c>
      <c r="M161">
        <v>3.7280000000000002</v>
      </c>
      <c r="N161" s="25">
        <f t="shared" si="19"/>
        <v>1.6094420600858368E-2</v>
      </c>
      <c r="O161">
        <v>0.06</v>
      </c>
      <c r="P161">
        <v>0.27600000000000002</v>
      </c>
      <c r="Q161" s="25">
        <f t="shared" si="20"/>
        <v>1.1594202898550725E-2</v>
      </c>
      <c r="R161">
        <v>3.2000000000000002E-3</v>
      </c>
      <c r="S161" s="11">
        <v>-1.1195E-2</v>
      </c>
      <c r="T161">
        <v>0.70387999999999995</v>
      </c>
      <c r="U161">
        <v>5.8100000000000001E-3</v>
      </c>
      <c r="V161">
        <v>1.8000000000000001E-4</v>
      </c>
      <c r="W161" s="29">
        <v>1576</v>
      </c>
      <c r="X161" s="26">
        <v>12</v>
      </c>
      <c r="Y161" s="30">
        <f t="shared" si="21"/>
        <v>41.186891118412909</v>
      </c>
      <c r="Z161" s="26">
        <v>1577</v>
      </c>
      <c r="AA161" s="26">
        <v>13</v>
      </c>
      <c r="AB161" s="26">
        <f t="shared" si="22"/>
        <v>41.513017536671555</v>
      </c>
      <c r="AC161" s="29">
        <v>1571</v>
      </c>
      <c r="AD161" s="26">
        <v>16</v>
      </c>
      <c r="AE161" s="26">
        <f t="shared" si="23"/>
        <v>42.409027635634381</v>
      </c>
      <c r="AF161" s="14" t="s">
        <v>375</v>
      </c>
      <c r="AG161">
        <v>418706.1</v>
      </c>
      <c r="AH161">
        <v>92500</v>
      </c>
      <c r="AI161">
        <v>7200</v>
      </c>
      <c r="AJ161">
        <v>200000</v>
      </c>
      <c r="AK161">
        <v>11000</v>
      </c>
      <c r="AL161">
        <v>19400</v>
      </c>
      <c r="AM161">
        <v>1200</v>
      </c>
      <c r="AN161">
        <v>75100</v>
      </c>
      <c r="AO161">
        <v>4000</v>
      </c>
      <c r="AP161">
        <v>12590</v>
      </c>
      <c r="AQ161">
        <v>790</v>
      </c>
      <c r="AR161">
        <v>57</v>
      </c>
      <c r="AS161">
        <v>10</v>
      </c>
      <c r="AT161">
        <v>12020</v>
      </c>
      <c r="AU161">
        <v>820</v>
      </c>
      <c r="AV161">
        <v>747</v>
      </c>
      <c r="AW161">
        <v>49</v>
      </c>
      <c r="AX161">
        <v>3510</v>
      </c>
      <c r="AY161">
        <v>250</v>
      </c>
      <c r="AZ161">
        <v>681</v>
      </c>
      <c r="BA161">
        <v>45</v>
      </c>
      <c r="BB161">
        <v>1371</v>
      </c>
      <c r="BC161">
        <v>80</v>
      </c>
      <c r="BD161">
        <v>141</v>
      </c>
      <c r="BE161">
        <v>10</v>
      </c>
      <c r="BF161">
        <v>542</v>
      </c>
      <c r="BG161">
        <v>38</v>
      </c>
      <c r="BH161">
        <v>47.1</v>
      </c>
      <c r="BI161">
        <v>3.5</v>
      </c>
      <c r="BJ161">
        <v>213</v>
      </c>
    </row>
    <row r="162" spans="1:62" x14ac:dyDescent="0.3">
      <c r="A162" t="s">
        <v>376</v>
      </c>
      <c r="B162" s="14">
        <v>9070</v>
      </c>
      <c r="C162" s="9">
        <v>10.022050716648291</v>
      </c>
      <c r="D162">
        <v>6.5000000000000002E-2</v>
      </c>
      <c r="E162" s="24">
        <f t="shared" si="16"/>
        <v>0.36923076923076925</v>
      </c>
      <c r="F162">
        <v>2.4E-2</v>
      </c>
      <c r="G162" s="14">
        <v>3.7147100000000002</v>
      </c>
      <c r="H162" s="19">
        <f t="shared" si="17"/>
        <v>4.8291225963803365E-3</v>
      </c>
      <c r="I162" s="10">
        <v>1.793879E-2</v>
      </c>
      <c r="J162" s="10">
        <v>9.5659999999999995E-2</v>
      </c>
      <c r="K162" s="23">
        <f t="shared" si="18"/>
        <v>3.4497177503658794E-3</v>
      </c>
      <c r="L162">
        <v>3.3E-4</v>
      </c>
      <c r="M162">
        <v>3.5670000000000002</v>
      </c>
      <c r="N162" s="25">
        <f t="shared" si="19"/>
        <v>1.9343986543313711E-2</v>
      </c>
      <c r="O162">
        <v>6.9000000000000006E-2</v>
      </c>
      <c r="P162">
        <v>0.26919999999999999</v>
      </c>
      <c r="Q162" s="25">
        <f t="shared" si="20"/>
        <v>4.8291233283803865E-3</v>
      </c>
      <c r="R162">
        <v>1.2999999999999999E-3</v>
      </c>
      <c r="S162" s="11">
        <v>0.90827000000000002</v>
      </c>
      <c r="T162">
        <v>-4.9534000000000002E-2</v>
      </c>
      <c r="U162">
        <v>6.8199999999999997E-3</v>
      </c>
      <c r="V162">
        <v>1.2E-4</v>
      </c>
      <c r="W162" s="29">
        <v>1540.2</v>
      </c>
      <c r="X162" s="26">
        <v>6.6</v>
      </c>
      <c r="Y162" s="30">
        <f t="shared" si="21"/>
        <v>39.066546110451078</v>
      </c>
      <c r="Z162" s="26">
        <v>1542</v>
      </c>
      <c r="AA162" s="26">
        <v>15</v>
      </c>
      <c r="AB162" s="26">
        <f t="shared" si="22"/>
        <v>41.365474734372391</v>
      </c>
      <c r="AC162" s="29">
        <v>1536.6</v>
      </c>
      <c r="AD162" s="26">
        <v>6.6</v>
      </c>
      <c r="AE162" s="26">
        <f t="shared" si="23"/>
        <v>38.977842744307949</v>
      </c>
      <c r="AF162" s="14" t="s">
        <v>377</v>
      </c>
      <c r="AG162">
        <v>411358.6</v>
      </c>
      <c r="AH162">
        <v>93600</v>
      </c>
      <c r="AI162">
        <v>7100</v>
      </c>
      <c r="AJ162">
        <v>200000</v>
      </c>
      <c r="AK162">
        <v>15000</v>
      </c>
      <c r="AL162">
        <v>18500</v>
      </c>
      <c r="AM162">
        <v>1200</v>
      </c>
      <c r="AN162">
        <v>70900</v>
      </c>
      <c r="AO162">
        <v>4700</v>
      </c>
      <c r="AP162">
        <v>11590</v>
      </c>
      <c r="AQ162">
        <v>830</v>
      </c>
      <c r="AR162">
        <v>53.6</v>
      </c>
      <c r="AS162">
        <v>3.8</v>
      </c>
      <c r="AT162">
        <v>11060</v>
      </c>
      <c r="AU162">
        <v>760</v>
      </c>
      <c r="AV162">
        <v>680</v>
      </c>
      <c r="AW162">
        <v>50</v>
      </c>
      <c r="AX162">
        <v>3110</v>
      </c>
      <c r="AY162">
        <v>220</v>
      </c>
      <c r="AZ162">
        <v>536</v>
      </c>
      <c r="BA162">
        <v>37</v>
      </c>
      <c r="BB162">
        <v>958</v>
      </c>
      <c r="BC162">
        <v>69</v>
      </c>
      <c r="BD162">
        <v>82.6</v>
      </c>
      <c r="BE162">
        <v>6.5</v>
      </c>
      <c r="BF162">
        <v>269</v>
      </c>
      <c r="BG162">
        <v>19</v>
      </c>
      <c r="BH162">
        <v>19.399999999999999</v>
      </c>
      <c r="BI162">
        <v>1.5</v>
      </c>
      <c r="BJ162">
        <v>214</v>
      </c>
    </row>
    <row r="163" spans="1:62" x14ac:dyDescent="0.3">
      <c r="A163" t="s">
        <v>378</v>
      </c>
      <c r="B163" s="14">
        <v>14250</v>
      </c>
      <c r="C163" s="9">
        <v>6.954385964912281</v>
      </c>
      <c r="D163">
        <v>0.17</v>
      </c>
      <c r="E163" s="24">
        <f t="shared" si="16"/>
        <v>0.88235294117647045</v>
      </c>
      <c r="F163">
        <v>0.15</v>
      </c>
      <c r="G163" s="14">
        <v>3.6245020000000001</v>
      </c>
      <c r="H163" s="19">
        <f t="shared" si="17"/>
        <v>5.7992022076412157E-3</v>
      </c>
      <c r="I163" s="10">
        <v>2.1019220000000002E-2</v>
      </c>
      <c r="J163" s="10">
        <v>9.6600000000000005E-2</v>
      </c>
      <c r="K163" s="23">
        <f t="shared" si="18"/>
        <v>2.2774327122153208E-3</v>
      </c>
      <c r="L163">
        <v>2.2000000000000001E-4</v>
      </c>
      <c r="M163">
        <v>3.665</v>
      </c>
      <c r="N163" s="25">
        <f t="shared" si="19"/>
        <v>1.1186903137789904E-2</v>
      </c>
      <c r="O163">
        <v>4.1000000000000002E-2</v>
      </c>
      <c r="P163">
        <v>0.27589999999999998</v>
      </c>
      <c r="Q163" s="25">
        <f t="shared" si="20"/>
        <v>5.799202609641175E-3</v>
      </c>
      <c r="R163">
        <v>1.6000000000000001E-3</v>
      </c>
      <c r="S163" s="11">
        <v>-2.3877999999999998E-3</v>
      </c>
      <c r="T163">
        <v>-0.12798999999999999</v>
      </c>
      <c r="U163">
        <v>9.6234000000000007E-3</v>
      </c>
      <c r="V163">
        <v>6.6000000000000003E-6</v>
      </c>
      <c r="W163" s="29">
        <v>1558.6</v>
      </c>
      <c r="X163" s="26">
        <v>4.3</v>
      </c>
      <c r="Y163" s="30">
        <f t="shared" si="21"/>
        <v>39.201546206750571</v>
      </c>
      <c r="Z163" s="26">
        <v>1563.6</v>
      </c>
      <c r="AA163" s="26">
        <v>8.9</v>
      </c>
      <c r="AB163" s="26">
        <f t="shared" si="22"/>
        <v>40.090374156398198</v>
      </c>
      <c r="AC163" s="29">
        <v>1570.5</v>
      </c>
      <c r="AD163" s="26">
        <v>8</v>
      </c>
      <c r="AE163" s="26">
        <f t="shared" si="23"/>
        <v>40.06923890280423</v>
      </c>
      <c r="AF163" s="14" t="s">
        <v>379</v>
      </c>
      <c r="AG163">
        <v>396604</v>
      </c>
      <c r="AH163">
        <v>82200</v>
      </c>
      <c r="AI163">
        <v>5600</v>
      </c>
      <c r="AJ163">
        <v>190000</v>
      </c>
      <c r="AK163">
        <v>15000</v>
      </c>
      <c r="AL163">
        <v>18500</v>
      </c>
      <c r="AM163">
        <v>1400</v>
      </c>
      <c r="AN163">
        <v>73600</v>
      </c>
      <c r="AO163">
        <v>5300</v>
      </c>
      <c r="AP163">
        <v>13520</v>
      </c>
      <c r="AQ163">
        <v>910</v>
      </c>
      <c r="AR163">
        <v>57.4</v>
      </c>
      <c r="AS163">
        <v>5.4</v>
      </c>
      <c r="AT163">
        <v>12970</v>
      </c>
      <c r="AU163">
        <v>980</v>
      </c>
      <c r="AV163">
        <v>788</v>
      </c>
      <c r="AW163">
        <v>59</v>
      </c>
      <c r="AX163">
        <v>3220</v>
      </c>
      <c r="AY163">
        <v>240</v>
      </c>
      <c r="AZ163">
        <v>529</v>
      </c>
      <c r="BA163">
        <v>37</v>
      </c>
      <c r="BB163">
        <v>904</v>
      </c>
      <c r="BC163">
        <v>67</v>
      </c>
      <c r="BD163">
        <v>78.5</v>
      </c>
      <c r="BE163">
        <v>6.3</v>
      </c>
      <c r="BF163">
        <v>219</v>
      </c>
      <c r="BG163">
        <v>20</v>
      </c>
      <c r="BH163">
        <v>18.100000000000001</v>
      </c>
      <c r="BI163">
        <v>1.5</v>
      </c>
      <c r="BJ163">
        <v>215</v>
      </c>
    </row>
    <row r="164" spans="1:62" x14ac:dyDescent="0.3">
      <c r="A164" t="s">
        <v>380</v>
      </c>
      <c r="B164" s="14">
        <v>10260</v>
      </c>
      <c r="C164" s="9">
        <v>9.5516569200779724</v>
      </c>
      <c r="D164">
        <v>0.06</v>
      </c>
      <c r="E164" s="24">
        <f t="shared" si="16"/>
        <v>6.5000000000000009</v>
      </c>
      <c r="F164">
        <v>0.39</v>
      </c>
      <c r="G164" s="14">
        <v>3.612717</v>
      </c>
      <c r="H164" s="19">
        <f t="shared" si="17"/>
        <v>5.0578027562081388E-3</v>
      </c>
      <c r="I164" s="10">
        <v>1.8272409999999999E-2</v>
      </c>
      <c r="J164" s="10">
        <v>9.6350000000000005E-2</v>
      </c>
      <c r="K164" s="23">
        <f t="shared" si="18"/>
        <v>2.5947067981318111E-3</v>
      </c>
      <c r="L164">
        <v>2.5000000000000001E-4</v>
      </c>
      <c r="M164">
        <v>3.6579999999999999</v>
      </c>
      <c r="N164" s="25">
        <f t="shared" si="19"/>
        <v>8.4745762711864406E-3</v>
      </c>
      <c r="O164">
        <v>3.1E-2</v>
      </c>
      <c r="P164">
        <v>0.27679999999999999</v>
      </c>
      <c r="Q164" s="25">
        <f t="shared" si="20"/>
        <v>5.0578034682080926E-3</v>
      </c>
      <c r="R164">
        <v>1.4E-3</v>
      </c>
      <c r="S164" s="11">
        <v>-0.14323</v>
      </c>
      <c r="T164">
        <v>-9.0553999999999996E-2</v>
      </c>
      <c r="U164">
        <v>6.9800000000000001E-3</v>
      </c>
      <c r="V164">
        <v>5.5000000000000003E-4</v>
      </c>
      <c r="W164" s="29">
        <v>1553.8</v>
      </c>
      <c r="X164" s="26">
        <v>4.9000000000000004</v>
      </c>
      <c r="Y164" s="30">
        <f t="shared" si="21"/>
        <v>39.152829080412566</v>
      </c>
      <c r="Z164" s="26">
        <v>1562.2</v>
      </c>
      <c r="AA164" s="26">
        <v>6.7</v>
      </c>
      <c r="AB164" s="26">
        <f t="shared" si="22"/>
        <v>39.625535012161045</v>
      </c>
      <c r="AC164" s="29">
        <v>1575.4</v>
      </c>
      <c r="AD164" s="26">
        <v>7.1</v>
      </c>
      <c r="AE164" s="26">
        <f t="shared" si="23"/>
        <v>40.019847888266646</v>
      </c>
      <c r="AF164" s="14" t="s">
        <v>381</v>
      </c>
      <c r="AG164">
        <v>412968.7</v>
      </c>
      <c r="AH164">
        <v>87000</v>
      </c>
      <c r="AI164">
        <v>6900</v>
      </c>
      <c r="AJ164">
        <v>198000</v>
      </c>
      <c r="AK164">
        <v>14000</v>
      </c>
      <c r="AL164">
        <v>19300</v>
      </c>
      <c r="AM164">
        <v>1300</v>
      </c>
      <c r="AN164">
        <v>76200</v>
      </c>
      <c r="AO164">
        <v>5300</v>
      </c>
      <c r="AP164">
        <v>13430</v>
      </c>
      <c r="AQ164">
        <v>940</v>
      </c>
      <c r="AR164">
        <v>51</v>
      </c>
      <c r="AS164">
        <v>4.4000000000000004</v>
      </c>
      <c r="AT164">
        <v>12540</v>
      </c>
      <c r="AU164">
        <v>700</v>
      </c>
      <c r="AV164">
        <v>776</v>
      </c>
      <c r="AW164">
        <v>49</v>
      </c>
      <c r="AX164">
        <v>3440</v>
      </c>
      <c r="AY164">
        <v>250</v>
      </c>
      <c r="AZ164">
        <v>595</v>
      </c>
      <c r="BA164">
        <v>58</v>
      </c>
      <c r="BB164">
        <v>1130</v>
      </c>
      <c r="BC164">
        <v>140</v>
      </c>
      <c r="BD164">
        <v>108</v>
      </c>
      <c r="BE164">
        <v>15</v>
      </c>
      <c r="BF164">
        <v>368</v>
      </c>
      <c r="BG164">
        <v>62</v>
      </c>
      <c r="BH164">
        <v>30.7</v>
      </c>
      <c r="BI164">
        <v>5.2</v>
      </c>
      <c r="BJ164">
        <v>216</v>
      </c>
    </row>
    <row r="165" spans="1:62" x14ac:dyDescent="0.3">
      <c r="A165" t="s">
        <v>382</v>
      </c>
      <c r="B165" s="14">
        <v>8290</v>
      </c>
      <c r="C165" s="9">
        <v>10.54282267792521</v>
      </c>
      <c r="D165">
        <v>0.24</v>
      </c>
      <c r="E165" s="24">
        <f t="shared" si="16"/>
        <v>0.5</v>
      </c>
      <c r="F165">
        <v>0.12</v>
      </c>
      <c r="G165" s="14">
        <v>3.679176</v>
      </c>
      <c r="H165" s="19">
        <f t="shared" si="17"/>
        <v>3.6791770766062834E-3</v>
      </c>
      <c r="I165" s="10">
        <v>1.3536339999999999E-2</v>
      </c>
      <c r="J165" s="10">
        <v>9.5949999999999994E-2</v>
      </c>
      <c r="K165" s="23">
        <f t="shared" si="18"/>
        <v>2.9181865554976549E-3</v>
      </c>
      <c r="L165">
        <v>2.7999999999999998E-4</v>
      </c>
      <c r="M165">
        <v>3.5819999999999999</v>
      </c>
      <c r="N165" s="25">
        <f t="shared" si="19"/>
        <v>1.340033500837521E-2</v>
      </c>
      <c r="O165">
        <v>4.8000000000000001E-2</v>
      </c>
      <c r="P165">
        <v>0.27179999999999999</v>
      </c>
      <c r="Q165" s="25">
        <f t="shared" si="20"/>
        <v>3.6791758646063286E-3</v>
      </c>
      <c r="R165">
        <v>1E-3</v>
      </c>
      <c r="S165" s="11">
        <v>0.61658000000000002</v>
      </c>
      <c r="T165">
        <v>0.50078999999999996</v>
      </c>
      <c r="U165">
        <v>6.3800000000000003E-3</v>
      </c>
      <c r="V165">
        <v>1.2999999999999999E-4</v>
      </c>
      <c r="W165" s="29">
        <v>1545.9</v>
      </c>
      <c r="X165" s="26">
        <v>5.4</v>
      </c>
      <c r="Y165" s="30">
        <f t="shared" si="21"/>
        <v>39.022932440425343</v>
      </c>
      <c r="Z165" s="26">
        <v>1545</v>
      </c>
      <c r="AA165" s="26">
        <v>11</v>
      </c>
      <c r="AB165" s="26">
        <f t="shared" si="22"/>
        <v>40.160809566043362</v>
      </c>
      <c r="AC165" s="29">
        <v>1549.7</v>
      </c>
      <c r="AD165" s="26">
        <v>5.2</v>
      </c>
      <c r="AE165" s="26">
        <f t="shared" si="23"/>
        <v>39.089913101080185</v>
      </c>
      <c r="AF165" s="14" t="s">
        <v>383</v>
      </c>
      <c r="AG165">
        <v>412035.7</v>
      </c>
      <c r="AH165">
        <v>89400</v>
      </c>
      <c r="AI165">
        <v>6100</v>
      </c>
      <c r="AJ165">
        <v>197000</v>
      </c>
      <c r="AK165">
        <v>14000</v>
      </c>
      <c r="AL165">
        <v>19000</v>
      </c>
      <c r="AM165">
        <v>1300</v>
      </c>
      <c r="AN165">
        <v>73500</v>
      </c>
      <c r="AO165">
        <v>4700</v>
      </c>
      <c r="AP165">
        <v>13220</v>
      </c>
      <c r="AQ165">
        <v>790</v>
      </c>
      <c r="AR165">
        <v>49.4</v>
      </c>
      <c r="AS165">
        <v>3.7</v>
      </c>
      <c r="AT165">
        <v>12390</v>
      </c>
      <c r="AU165">
        <v>770</v>
      </c>
      <c r="AV165">
        <v>777</v>
      </c>
      <c r="AW165">
        <v>46</v>
      </c>
      <c r="AX165">
        <v>3690</v>
      </c>
      <c r="AY165">
        <v>210</v>
      </c>
      <c r="AZ165">
        <v>719</v>
      </c>
      <c r="BA165">
        <v>45</v>
      </c>
      <c r="BB165">
        <v>1481</v>
      </c>
      <c r="BC165">
        <v>87</v>
      </c>
      <c r="BD165">
        <v>156</v>
      </c>
      <c r="BE165">
        <v>7.8</v>
      </c>
      <c r="BF165">
        <v>601</v>
      </c>
      <c r="BG165">
        <v>40</v>
      </c>
      <c r="BH165">
        <v>52.3</v>
      </c>
      <c r="BI165">
        <v>3.3</v>
      </c>
      <c r="BJ165">
        <v>217</v>
      </c>
    </row>
    <row r="166" spans="1:62" x14ac:dyDescent="0.3">
      <c r="A166" t="s">
        <v>384</v>
      </c>
      <c r="B166" s="14">
        <v>6990</v>
      </c>
      <c r="C166" s="9">
        <v>14.449213161659513</v>
      </c>
      <c r="D166">
        <v>6.6000000000000003E-2</v>
      </c>
      <c r="E166" s="24">
        <f t="shared" si="16"/>
        <v>0.63636363636363635</v>
      </c>
      <c r="F166">
        <v>4.2000000000000003E-2</v>
      </c>
      <c r="G166" s="14">
        <v>3.585515</v>
      </c>
      <c r="H166" s="19">
        <f t="shared" si="17"/>
        <v>4.6611686187339888E-3</v>
      </c>
      <c r="I166" s="10">
        <v>1.6712689999999999E-2</v>
      </c>
      <c r="J166" s="10">
        <v>9.6500000000000002E-2</v>
      </c>
      <c r="K166" s="23">
        <f t="shared" si="18"/>
        <v>2.0725388601036268E-3</v>
      </c>
      <c r="L166">
        <v>2.0000000000000001E-4</v>
      </c>
      <c r="M166">
        <v>3.6819999999999999</v>
      </c>
      <c r="N166" s="25">
        <f t="shared" si="19"/>
        <v>1.2764801738185769E-2</v>
      </c>
      <c r="O166">
        <v>4.7E-2</v>
      </c>
      <c r="P166">
        <v>0.27889999999999998</v>
      </c>
      <c r="Q166" s="25">
        <f t="shared" si="20"/>
        <v>4.6611688777339552E-3</v>
      </c>
      <c r="R166">
        <v>1.2999999999999999E-3</v>
      </c>
      <c r="S166" s="11">
        <v>0.23669000000000001</v>
      </c>
      <c r="T166">
        <v>-0.19237000000000001</v>
      </c>
      <c r="U166">
        <v>4.8050000000000002E-3</v>
      </c>
      <c r="V166">
        <v>3.8999999999999999E-5</v>
      </c>
      <c r="W166" s="29">
        <v>1556.8</v>
      </c>
      <c r="X166" s="26">
        <v>3.9</v>
      </c>
      <c r="Y166" s="30">
        <f t="shared" si="21"/>
        <v>39.114912757156958</v>
      </c>
      <c r="Z166" s="26">
        <v>1571</v>
      </c>
      <c r="AA166" s="26">
        <v>12</v>
      </c>
      <c r="AB166" s="26">
        <f t="shared" si="22"/>
        <v>41.067330385599703</v>
      </c>
      <c r="AC166" s="29">
        <v>1585.8</v>
      </c>
      <c r="AD166" s="26">
        <v>6.6</v>
      </c>
      <c r="AE166" s="26">
        <f t="shared" si="23"/>
        <v>40.190621107417584</v>
      </c>
      <c r="AF166" s="14" t="s">
        <v>385</v>
      </c>
      <c r="AG166">
        <v>412807.8</v>
      </c>
      <c r="AH166">
        <v>90300</v>
      </c>
      <c r="AI166">
        <v>6100</v>
      </c>
      <c r="AJ166">
        <v>197000</v>
      </c>
      <c r="AK166">
        <v>12000</v>
      </c>
      <c r="AL166">
        <v>19600</v>
      </c>
      <c r="AM166">
        <v>1400</v>
      </c>
      <c r="AN166">
        <v>75500</v>
      </c>
      <c r="AO166">
        <v>5300</v>
      </c>
      <c r="AP166">
        <v>12500</v>
      </c>
      <c r="AQ166">
        <v>1100</v>
      </c>
      <c r="AR166">
        <v>42.1</v>
      </c>
      <c r="AS166">
        <v>4.7</v>
      </c>
      <c r="AT166">
        <v>11340</v>
      </c>
      <c r="AU166">
        <v>780</v>
      </c>
      <c r="AV166">
        <v>696</v>
      </c>
      <c r="AW166">
        <v>50</v>
      </c>
      <c r="AX166">
        <v>3290</v>
      </c>
      <c r="AY166">
        <v>230</v>
      </c>
      <c r="AZ166">
        <v>633</v>
      </c>
      <c r="BA166">
        <v>55</v>
      </c>
      <c r="BB166">
        <v>1270</v>
      </c>
      <c r="BC166">
        <v>110</v>
      </c>
      <c r="BD166">
        <v>127</v>
      </c>
      <c r="BE166">
        <v>11</v>
      </c>
      <c r="BF166">
        <v>468</v>
      </c>
      <c r="BG166">
        <v>42</v>
      </c>
      <c r="BH166">
        <v>41.7</v>
      </c>
      <c r="BI166">
        <v>4.0999999999999996</v>
      </c>
      <c r="BJ166">
        <v>218</v>
      </c>
    </row>
    <row r="167" spans="1:62" x14ac:dyDescent="0.3">
      <c r="A167" t="s">
        <v>386</v>
      </c>
      <c r="B167" s="14">
        <v>7960</v>
      </c>
      <c r="C167" s="9">
        <v>11.972361809045227</v>
      </c>
      <c r="D167">
        <v>0.08</v>
      </c>
      <c r="E167" s="24">
        <f t="shared" si="16"/>
        <v>1.375</v>
      </c>
      <c r="F167">
        <v>0.11</v>
      </c>
      <c r="G167" s="14">
        <v>3.6062029999999998</v>
      </c>
      <c r="H167" s="19">
        <f t="shared" si="17"/>
        <v>5.4093044678849202E-3</v>
      </c>
      <c r="I167" s="10">
        <v>1.9507050000000001E-2</v>
      </c>
      <c r="J167" s="10">
        <v>9.6390000000000003E-2</v>
      </c>
      <c r="K167" s="23">
        <f t="shared" si="18"/>
        <v>3.3198464571013594E-3</v>
      </c>
      <c r="L167">
        <v>3.2000000000000003E-4</v>
      </c>
      <c r="M167">
        <v>3.68</v>
      </c>
      <c r="N167" s="25">
        <f t="shared" si="19"/>
        <v>1.4402173913043477E-2</v>
      </c>
      <c r="O167">
        <v>5.2999999999999999E-2</v>
      </c>
      <c r="P167">
        <v>0.27729999999999999</v>
      </c>
      <c r="Q167" s="25">
        <f t="shared" si="20"/>
        <v>5.4093040028849624E-3</v>
      </c>
      <c r="R167">
        <v>1.5E-3</v>
      </c>
      <c r="S167" s="11">
        <v>-0.35671999999999998</v>
      </c>
      <c r="T167">
        <v>6.9097000000000006E-2</v>
      </c>
      <c r="U167">
        <v>5.6429999999999996E-3</v>
      </c>
      <c r="V167">
        <v>1.2E-5</v>
      </c>
      <c r="W167" s="29">
        <v>1554.6</v>
      </c>
      <c r="X167" s="26">
        <v>6.3</v>
      </c>
      <c r="Y167" s="30">
        <f t="shared" si="21"/>
        <v>39.372302764760917</v>
      </c>
      <c r="Z167" s="26">
        <v>1567</v>
      </c>
      <c r="AA167" s="26">
        <v>11</v>
      </c>
      <c r="AB167" s="26">
        <f t="shared" si="22"/>
        <v>40.690055603304359</v>
      </c>
      <c r="AC167" s="29">
        <v>1578</v>
      </c>
      <c r="AD167" s="26">
        <v>7.7</v>
      </c>
      <c r="AE167" s="26">
        <f t="shared" si="23"/>
        <v>40.194433694231847</v>
      </c>
      <c r="AF167" s="14" t="s">
        <v>387</v>
      </c>
      <c r="AG167">
        <v>410802.49999999994</v>
      </c>
      <c r="AH167">
        <v>95200</v>
      </c>
      <c r="AI167">
        <v>7000</v>
      </c>
      <c r="AJ167">
        <v>199000</v>
      </c>
      <c r="AK167">
        <v>12000</v>
      </c>
      <c r="AL167">
        <v>18700</v>
      </c>
      <c r="AM167">
        <v>1100</v>
      </c>
      <c r="AN167">
        <v>70200</v>
      </c>
      <c r="AO167">
        <v>4500</v>
      </c>
      <c r="AP167">
        <v>11640</v>
      </c>
      <c r="AQ167">
        <v>920</v>
      </c>
      <c r="AR167">
        <v>42.8</v>
      </c>
      <c r="AS167">
        <v>4.0999999999999996</v>
      </c>
      <c r="AT167">
        <v>10410</v>
      </c>
      <c r="AU167">
        <v>680</v>
      </c>
      <c r="AV167">
        <v>652</v>
      </c>
      <c r="AW167">
        <v>44</v>
      </c>
      <c r="AX167">
        <v>3030</v>
      </c>
      <c r="AY167">
        <v>210</v>
      </c>
      <c r="AZ167">
        <v>538</v>
      </c>
      <c r="BA167">
        <v>37</v>
      </c>
      <c r="BB167">
        <v>1002</v>
      </c>
      <c r="BC167">
        <v>65</v>
      </c>
      <c r="BD167">
        <v>86.6</v>
      </c>
      <c r="BE167">
        <v>7.2</v>
      </c>
      <c r="BF167">
        <v>278</v>
      </c>
      <c r="BG167">
        <v>21</v>
      </c>
      <c r="BH167">
        <v>23.1</v>
      </c>
      <c r="BI167">
        <v>1.8</v>
      </c>
      <c r="BJ167">
        <v>219</v>
      </c>
    </row>
    <row r="168" spans="1:62" x14ac:dyDescent="0.3">
      <c r="A168" t="s">
        <v>388</v>
      </c>
      <c r="B168" s="14">
        <v>9200</v>
      </c>
      <c r="C168" s="9">
        <v>9.7934782608695645</v>
      </c>
      <c r="D168">
        <v>0.03</v>
      </c>
      <c r="E168" s="24">
        <f t="shared" si="16"/>
        <v>7.3333333333333339</v>
      </c>
      <c r="F168">
        <v>0.22</v>
      </c>
      <c r="G168" s="14">
        <v>3.6062029999999998</v>
      </c>
      <c r="H168" s="19">
        <f t="shared" si="17"/>
        <v>1.4064188843501045E-2</v>
      </c>
      <c r="I168" s="10">
        <v>5.0718319999999997E-2</v>
      </c>
      <c r="J168" s="10">
        <v>9.5909999999999995E-2</v>
      </c>
      <c r="K168" s="23">
        <f t="shared" si="18"/>
        <v>5.3174851423209261E-3</v>
      </c>
      <c r="L168">
        <v>5.1000000000000004E-4</v>
      </c>
      <c r="M168">
        <v>3.6659999999999999</v>
      </c>
      <c r="N168" s="25">
        <f t="shared" si="19"/>
        <v>2.0458265139116201E-2</v>
      </c>
      <c r="O168">
        <v>7.4999999999999997E-2</v>
      </c>
      <c r="P168">
        <v>0.27729999999999999</v>
      </c>
      <c r="Q168" s="25">
        <f t="shared" si="20"/>
        <v>1.4064190407500902E-2</v>
      </c>
      <c r="R168">
        <v>3.8999999999999998E-3</v>
      </c>
      <c r="S168" s="11">
        <v>0.24185999999999999</v>
      </c>
      <c r="T168">
        <v>-4.4014999999999999E-2</v>
      </c>
      <c r="U168">
        <v>6.5500000000000003E-3</v>
      </c>
      <c r="V168">
        <v>4.4000000000000002E-4</v>
      </c>
      <c r="W168" s="29">
        <v>1545</v>
      </c>
      <c r="X168" s="26">
        <v>10</v>
      </c>
      <c r="Y168" s="30">
        <f t="shared" si="21"/>
        <v>39.898504044638067</v>
      </c>
      <c r="Z168" s="26">
        <v>1564</v>
      </c>
      <c r="AA168" s="26">
        <v>16</v>
      </c>
      <c r="AB168" s="26">
        <f t="shared" si="22"/>
        <v>42.24701172864183</v>
      </c>
      <c r="AC168" s="29">
        <v>1578</v>
      </c>
      <c r="AD168" s="26">
        <v>20</v>
      </c>
      <c r="AE168" s="26">
        <f t="shared" si="23"/>
        <v>44.230108523493364</v>
      </c>
      <c r="AF168" s="14" t="s">
        <v>389</v>
      </c>
      <c r="AG168">
        <v>416518.7</v>
      </c>
      <c r="AH168">
        <v>88200</v>
      </c>
      <c r="AI168">
        <v>3200</v>
      </c>
      <c r="AJ168">
        <v>200000</v>
      </c>
      <c r="AK168">
        <v>11000</v>
      </c>
      <c r="AL168">
        <v>19600</v>
      </c>
      <c r="AM168">
        <v>1100</v>
      </c>
      <c r="AN168">
        <v>76400</v>
      </c>
      <c r="AO168">
        <v>4200</v>
      </c>
      <c r="AP168">
        <v>13450</v>
      </c>
      <c r="AQ168">
        <v>740</v>
      </c>
      <c r="AR168">
        <v>63.4</v>
      </c>
      <c r="AS168">
        <v>4.5999999999999996</v>
      </c>
      <c r="AT168">
        <v>12090</v>
      </c>
      <c r="AU168">
        <v>710</v>
      </c>
      <c r="AV168">
        <v>787</v>
      </c>
      <c r="AW168">
        <v>58</v>
      </c>
      <c r="AX168">
        <v>3560</v>
      </c>
      <c r="AY168">
        <v>280</v>
      </c>
      <c r="AZ168">
        <v>638</v>
      </c>
      <c r="BA168">
        <v>54</v>
      </c>
      <c r="BB168">
        <v>1190</v>
      </c>
      <c r="BC168">
        <v>120</v>
      </c>
      <c r="BD168">
        <v>113</v>
      </c>
      <c r="BE168">
        <v>16</v>
      </c>
      <c r="BF168">
        <v>395</v>
      </c>
      <c r="BG168">
        <v>58</v>
      </c>
      <c r="BH168">
        <v>32.299999999999997</v>
      </c>
      <c r="BI168">
        <v>5.2</v>
      </c>
      <c r="BJ168">
        <v>220</v>
      </c>
    </row>
    <row r="169" spans="1:62" x14ac:dyDescent="0.3">
      <c r="A169" t="s">
        <v>390</v>
      </c>
      <c r="B169" s="14">
        <v>13350</v>
      </c>
      <c r="C169" s="9">
        <v>6.8764044943820224</v>
      </c>
      <c r="D169">
        <v>0.1</v>
      </c>
      <c r="E169" s="24">
        <f t="shared" si="16"/>
        <v>2.9999999999999996</v>
      </c>
      <c r="F169">
        <v>0.3</v>
      </c>
      <c r="G169" s="14">
        <v>3.620565</v>
      </c>
      <c r="H169" s="19">
        <f t="shared" si="17"/>
        <v>3.9826214969210603E-3</v>
      </c>
      <c r="I169" s="10">
        <v>1.4419339999999999E-2</v>
      </c>
      <c r="J169" s="10">
        <v>9.6409999999999996E-2</v>
      </c>
      <c r="K169" s="23">
        <f t="shared" si="18"/>
        <v>1.1409604812778757E-3</v>
      </c>
      <c r="L169">
        <v>1.1E-4</v>
      </c>
      <c r="M169">
        <v>3.6640000000000001</v>
      </c>
      <c r="N169" s="25">
        <f t="shared" si="19"/>
        <v>1.3100436681222707E-2</v>
      </c>
      <c r="O169">
        <v>4.8000000000000001E-2</v>
      </c>
      <c r="P169">
        <v>0.2762</v>
      </c>
      <c r="Q169" s="25">
        <f t="shared" si="20"/>
        <v>3.9826212889210715E-3</v>
      </c>
      <c r="R169">
        <v>1.1000000000000001E-3</v>
      </c>
      <c r="S169" s="11">
        <v>-0.58848999999999996</v>
      </c>
      <c r="T169">
        <v>0.18915000000000001</v>
      </c>
      <c r="U169">
        <v>9.4056000000000001E-3</v>
      </c>
      <c r="V169">
        <v>9.7999999999999993E-6</v>
      </c>
      <c r="W169" s="29">
        <v>1555</v>
      </c>
      <c r="X169" s="26">
        <v>2.1</v>
      </c>
      <c r="Y169" s="30">
        <f t="shared" si="21"/>
        <v>38.931678938879585</v>
      </c>
      <c r="Z169" s="26">
        <v>1563</v>
      </c>
      <c r="AA169" s="26">
        <v>10</v>
      </c>
      <c r="AB169" s="26">
        <f t="shared" si="22"/>
        <v>40.334298369997711</v>
      </c>
      <c r="AC169" s="29">
        <v>1572.1</v>
      </c>
      <c r="AD169" s="26">
        <v>5.5</v>
      </c>
      <c r="AE169" s="26">
        <f t="shared" si="23"/>
        <v>39.685469711847936</v>
      </c>
      <c r="AF169" s="14" t="s">
        <v>391</v>
      </c>
      <c r="AG169">
        <v>404780.9</v>
      </c>
      <c r="AH169">
        <v>85100</v>
      </c>
      <c r="AI169">
        <v>4800</v>
      </c>
      <c r="AJ169">
        <v>193000</v>
      </c>
      <c r="AK169">
        <v>11000</v>
      </c>
      <c r="AL169">
        <v>19300</v>
      </c>
      <c r="AM169">
        <v>910</v>
      </c>
      <c r="AN169">
        <v>74500</v>
      </c>
      <c r="AO169">
        <v>4400</v>
      </c>
      <c r="AP169">
        <v>13830</v>
      </c>
      <c r="AQ169">
        <v>910</v>
      </c>
      <c r="AR169">
        <v>58.3</v>
      </c>
      <c r="AS169">
        <v>3.7</v>
      </c>
      <c r="AT169">
        <v>13330</v>
      </c>
      <c r="AU169">
        <v>830</v>
      </c>
      <c r="AV169">
        <v>796</v>
      </c>
      <c r="AW169">
        <v>47</v>
      </c>
      <c r="AX169">
        <v>3280</v>
      </c>
      <c r="AY169">
        <v>200</v>
      </c>
      <c r="AZ169">
        <v>503</v>
      </c>
      <c r="BA169">
        <v>33</v>
      </c>
      <c r="BB169">
        <v>824</v>
      </c>
      <c r="BC169">
        <v>55</v>
      </c>
      <c r="BD169">
        <v>62.2</v>
      </c>
      <c r="BE169">
        <v>4</v>
      </c>
      <c r="BF169">
        <v>184</v>
      </c>
      <c r="BG169">
        <v>12</v>
      </c>
      <c r="BH169">
        <v>13.4</v>
      </c>
      <c r="BI169">
        <v>1.2</v>
      </c>
      <c r="BJ169">
        <v>221</v>
      </c>
    </row>
    <row r="170" spans="1:62" x14ac:dyDescent="0.3">
      <c r="A170" t="s">
        <v>392</v>
      </c>
      <c r="B170" s="14">
        <v>8340</v>
      </c>
      <c r="C170" s="9">
        <v>11.678657074340528</v>
      </c>
      <c r="D170">
        <v>0.11</v>
      </c>
      <c r="E170" s="24">
        <f t="shared" si="16"/>
        <v>2</v>
      </c>
      <c r="F170">
        <v>0.22</v>
      </c>
      <c r="G170" s="14">
        <v>3.5997119999999998</v>
      </c>
      <c r="H170" s="19">
        <f t="shared" si="17"/>
        <v>7.1994231760763088E-3</v>
      </c>
      <c r="I170" s="10">
        <v>2.5915850000000001E-2</v>
      </c>
      <c r="J170" s="10">
        <v>9.6519999999999995E-2</v>
      </c>
      <c r="K170" s="23">
        <f t="shared" si="18"/>
        <v>1.9685039370078744E-3</v>
      </c>
      <c r="L170">
        <v>1.9000000000000001E-4</v>
      </c>
      <c r="M170">
        <v>3.6819999999999999</v>
      </c>
      <c r="N170" s="25">
        <f t="shared" si="19"/>
        <v>8.9625203693644764E-3</v>
      </c>
      <c r="O170">
        <v>3.3000000000000002E-2</v>
      </c>
      <c r="P170">
        <v>0.27779999999999999</v>
      </c>
      <c r="Q170" s="25">
        <f t="shared" si="20"/>
        <v>7.199424046076314E-3</v>
      </c>
      <c r="R170">
        <v>2E-3</v>
      </c>
      <c r="S170" s="11">
        <v>-0.29455999999999999</v>
      </c>
      <c r="T170">
        <v>-0.10990999999999999</v>
      </c>
      <c r="U170">
        <v>5.9199999999999999E-3</v>
      </c>
      <c r="V170">
        <v>1.8000000000000001E-4</v>
      </c>
      <c r="W170" s="29">
        <v>1557</v>
      </c>
      <c r="X170" s="26">
        <v>3.7</v>
      </c>
      <c r="Y170" s="30">
        <f t="shared" si="21"/>
        <v>39.100455560005955</v>
      </c>
      <c r="Z170" s="26">
        <v>1567.3</v>
      </c>
      <c r="AA170" s="26">
        <v>7.2</v>
      </c>
      <c r="AB170" s="26">
        <f t="shared" si="22"/>
        <v>39.838527912687738</v>
      </c>
      <c r="AC170" s="29">
        <v>1580.2</v>
      </c>
      <c r="AD170" s="26">
        <v>9.9</v>
      </c>
      <c r="AE170" s="26">
        <f t="shared" si="23"/>
        <v>40.726588673739911</v>
      </c>
      <c r="AF170" s="14" t="s">
        <v>393</v>
      </c>
      <c r="AG170">
        <v>424856.39999999997</v>
      </c>
      <c r="AH170">
        <v>98100</v>
      </c>
      <c r="AI170">
        <v>7900</v>
      </c>
      <c r="AJ170">
        <v>207000</v>
      </c>
      <c r="AK170">
        <v>14000</v>
      </c>
      <c r="AL170">
        <v>18900</v>
      </c>
      <c r="AM170">
        <v>1300</v>
      </c>
      <c r="AN170">
        <v>72700</v>
      </c>
      <c r="AO170">
        <v>4600</v>
      </c>
      <c r="AP170">
        <v>11660</v>
      </c>
      <c r="AQ170">
        <v>840</v>
      </c>
      <c r="AR170">
        <v>45.1</v>
      </c>
      <c r="AS170">
        <v>2.8</v>
      </c>
      <c r="AT170">
        <v>10840</v>
      </c>
      <c r="AU170">
        <v>670</v>
      </c>
      <c r="AV170">
        <v>671</v>
      </c>
      <c r="AW170">
        <v>38</v>
      </c>
      <c r="AX170">
        <v>3040</v>
      </c>
      <c r="AY170">
        <v>180</v>
      </c>
      <c r="AZ170">
        <v>535</v>
      </c>
      <c r="BA170">
        <v>38</v>
      </c>
      <c r="BB170">
        <v>980</v>
      </c>
      <c r="BC170">
        <v>69</v>
      </c>
      <c r="BD170">
        <v>86.1</v>
      </c>
      <c r="BE170">
        <v>7.6</v>
      </c>
      <c r="BF170">
        <v>277</v>
      </c>
      <c r="BG170">
        <v>24</v>
      </c>
      <c r="BH170">
        <v>22.2</v>
      </c>
      <c r="BI170">
        <v>2.1</v>
      </c>
      <c r="BJ170">
        <v>222</v>
      </c>
    </row>
    <row r="171" spans="1:62" x14ac:dyDescent="0.3">
      <c r="A171" t="s">
        <v>394</v>
      </c>
      <c r="B171" s="14">
        <v>7160</v>
      </c>
      <c r="C171" s="9">
        <v>12.527932960893855</v>
      </c>
      <c r="D171">
        <v>0</v>
      </c>
      <c r="E171" s="24" t="e">
        <f t="shared" si="16"/>
        <v>#DIV/0!</v>
      </c>
      <c r="F171">
        <v>0.11</v>
      </c>
      <c r="G171" s="14">
        <v>3.548616</v>
      </c>
      <c r="H171" s="19">
        <f t="shared" si="17"/>
        <v>4.2583390256933969E-3</v>
      </c>
      <c r="I171" s="10">
        <v>1.511121E-2</v>
      </c>
      <c r="J171" s="10">
        <v>9.7280000000000005E-2</v>
      </c>
      <c r="K171" s="23">
        <f t="shared" si="18"/>
        <v>2.3643092105263158E-3</v>
      </c>
      <c r="L171">
        <v>2.3000000000000001E-4</v>
      </c>
      <c r="M171">
        <v>3.7839999999999998</v>
      </c>
      <c r="N171" s="25">
        <f t="shared" si="19"/>
        <v>1.2684989429175477E-2</v>
      </c>
      <c r="O171">
        <v>4.8000000000000001E-2</v>
      </c>
      <c r="P171">
        <v>0.28179999999999999</v>
      </c>
      <c r="Q171" s="25">
        <f t="shared" si="20"/>
        <v>4.2583392476933995E-3</v>
      </c>
      <c r="R171">
        <v>1.1999999999999999E-3</v>
      </c>
      <c r="S171" s="11">
        <v>-0.57786999999999999</v>
      </c>
      <c r="T171">
        <v>-0.11688</v>
      </c>
      <c r="U171">
        <v>5.2302E-3</v>
      </c>
      <c r="V171">
        <v>3.5999999999999998E-6</v>
      </c>
      <c r="W171" s="29">
        <v>1571.8</v>
      </c>
      <c r="X171" s="26">
        <v>4.5</v>
      </c>
      <c r="Y171" s="30">
        <f t="shared" si="21"/>
        <v>39.551827075370362</v>
      </c>
      <c r="Z171" s="26">
        <v>1589</v>
      </c>
      <c r="AA171" s="26">
        <v>10</v>
      </c>
      <c r="AB171" s="26">
        <f t="shared" si="22"/>
        <v>40.964321366281659</v>
      </c>
      <c r="AC171" s="29">
        <v>1600.6</v>
      </c>
      <c r="AD171" s="26">
        <v>5.9</v>
      </c>
      <c r="AE171" s="26">
        <f t="shared" si="23"/>
        <v>40.447623230543471</v>
      </c>
      <c r="AF171" s="14" t="s">
        <v>395</v>
      </c>
      <c r="AG171">
        <v>412076.00000000006</v>
      </c>
      <c r="AH171">
        <v>87200</v>
      </c>
      <c r="AI171">
        <v>6900</v>
      </c>
      <c r="AJ171">
        <v>197000</v>
      </c>
      <c r="AK171">
        <v>15000</v>
      </c>
      <c r="AL171">
        <v>19500</v>
      </c>
      <c r="AM171">
        <v>1200</v>
      </c>
      <c r="AN171">
        <v>75700</v>
      </c>
      <c r="AO171">
        <v>4800</v>
      </c>
      <c r="AP171">
        <v>13780</v>
      </c>
      <c r="AQ171">
        <v>900</v>
      </c>
      <c r="AR171">
        <v>87.9</v>
      </c>
      <c r="AS171">
        <v>7.1</v>
      </c>
      <c r="AT171">
        <v>12600</v>
      </c>
      <c r="AU171">
        <v>850</v>
      </c>
      <c r="AV171">
        <v>751</v>
      </c>
      <c r="AW171">
        <v>50</v>
      </c>
      <c r="AX171">
        <v>3240</v>
      </c>
      <c r="AY171">
        <v>210</v>
      </c>
      <c r="AZ171">
        <v>552</v>
      </c>
      <c r="BA171">
        <v>39</v>
      </c>
      <c r="BB171">
        <v>1091</v>
      </c>
      <c r="BC171">
        <v>81</v>
      </c>
      <c r="BD171">
        <v>110.7</v>
      </c>
      <c r="BE171">
        <v>8.1999999999999993</v>
      </c>
      <c r="BF171">
        <v>425</v>
      </c>
      <c r="BG171">
        <v>29</v>
      </c>
      <c r="BH171">
        <v>38.4</v>
      </c>
      <c r="BI171">
        <v>2.2000000000000002</v>
      </c>
      <c r="BJ171">
        <v>223</v>
      </c>
    </row>
    <row r="172" spans="1:62" x14ac:dyDescent="0.3">
      <c r="A172" t="s">
        <v>396</v>
      </c>
      <c r="B172" s="14">
        <v>245</v>
      </c>
      <c r="C172" s="9">
        <v>0.61632653061224485</v>
      </c>
      <c r="D172">
        <v>8.8999999999999995E-4</v>
      </c>
      <c r="E172" s="24">
        <f t="shared" si="16"/>
        <v>0.48314606741573035</v>
      </c>
      <c r="F172">
        <v>4.2999999999999999E-4</v>
      </c>
      <c r="G172" s="14">
        <v>7.2463769999999998</v>
      </c>
      <c r="H172" s="19">
        <f t="shared" si="17"/>
        <v>0.10144927596231883</v>
      </c>
      <c r="I172" s="10">
        <v>0.73513969999999995</v>
      </c>
      <c r="J172" s="10">
        <v>0.113</v>
      </c>
      <c r="K172" s="23">
        <f t="shared" si="18"/>
        <v>0.19469026548672563</v>
      </c>
      <c r="L172">
        <v>2.1999999999999999E-2</v>
      </c>
      <c r="M172">
        <v>2.2200000000000002</v>
      </c>
      <c r="N172" s="25">
        <f t="shared" si="19"/>
        <v>0.27027027027027023</v>
      </c>
      <c r="O172">
        <v>0.6</v>
      </c>
      <c r="P172">
        <v>0.13800000000000001</v>
      </c>
      <c r="Q172" s="25">
        <f t="shared" si="20"/>
        <v>0.10144927536231883</v>
      </c>
      <c r="R172">
        <v>1.4E-2</v>
      </c>
      <c r="S172" s="11">
        <v>0.85645000000000004</v>
      </c>
      <c r="T172">
        <v>-0.70333000000000001</v>
      </c>
      <c r="U172">
        <v>9.7000000000000003E-2</v>
      </c>
      <c r="V172">
        <v>1.2999999999999999E-2</v>
      </c>
      <c r="W172" s="29">
        <v>2090</v>
      </c>
      <c r="X172" s="26">
        <v>380</v>
      </c>
      <c r="Y172" s="30">
        <f t="shared" si="21"/>
        <v>383.57536743122597</v>
      </c>
      <c r="Z172" s="26">
        <v>1140</v>
      </c>
      <c r="AA172" s="26">
        <v>200</v>
      </c>
      <c r="AB172" s="26">
        <f t="shared" si="22"/>
        <v>202.02041975998367</v>
      </c>
      <c r="AC172" s="29">
        <v>830</v>
      </c>
      <c r="AD172" s="26">
        <v>78</v>
      </c>
      <c r="AE172" s="26">
        <f t="shared" si="23"/>
        <v>80.712839746845731</v>
      </c>
      <c r="AF172" s="14" t="s">
        <v>397</v>
      </c>
      <c r="AG172">
        <v>251282.04</v>
      </c>
      <c r="AH172">
        <v>50000</v>
      </c>
      <c r="AI172">
        <v>12000</v>
      </c>
      <c r="AJ172">
        <v>118000</v>
      </c>
      <c r="AK172">
        <v>26000</v>
      </c>
      <c r="AL172">
        <v>12300</v>
      </c>
      <c r="AM172">
        <v>2700</v>
      </c>
      <c r="AN172">
        <v>53000</v>
      </c>
      <c r="AO172">
        <v>12000</v>
      </c>
      <c r="AP172">
        <v>9400</v>
      </c>
      <c r="AQ172">
        <v>2100</v>
      </c>
      <c r="AR172">
        <v>142</v>
      </c>
      <c r="AS172">
        <v>29</v>
      </c>
      <c r="AT172">
        <v>6700</v>
      </c>
      <c r="AU172">
        <v>1500</v>
      </c>
      <c r="AV172">
        <v>320</v>
      </c>
      <c r="AW172">
        <v>70</v>
      </c>
      <c r="AX172">
        <v>1070</v>
      </c>
      <c r="AY172">
        <v>230</v>
      </c>
      <c r="AZ172">
        <v>132</v>
      </c>
      <c r="BA172">
        <v>29</v>
      </c>
      <c r="BB172">
        <v>179</v>
      </c>
      <c r="BC172">
        <v>38</v>
      </c>
      <c r="BD172">
        <v>11.1</v>
      </c>
      <c r="BE172">
        <v>2.8</v>
      </c>
      <c r="BF172">
        <v>25.9</v>
      </c>
      <c r="BG172">
        <v>5.3</v>
      </c>
      <c r="BH172">
        <v>2.04</v>
      </c>
      <c r="BI172">
        <v>0.43</v>
      </c>
      <c r="BJ172">
        <v>224</v>
      </c>
    </row>
    <row r="173" spans="1:62" x14ac:dyDescent="0.3">
      <c r="A173" t="s">
        <v>398</v>
      </c>
      <c r="B173" s="14">
        <v>10.8</v>
      </c>
      <c r="C173" s="9">
        <v>0.1</v>
      </c>
      <c r="D173">
        <v>6.2000000000000003E-5</v>
      </c>
      <c r="E173" s="24">
        <f t="shared" si="16"/>
        <v>0.33870967741935482</v>
      </c>
      <c r="F173">
        <v>2.0999999999999999E-5</v>
      </c>
      <c r="G173" s="14">
        <v>4.1152259999999998</v>
      </c>
      <c r="H173" s="19">
        <f t="shared" si="17"/>
        <v>0.17695475291028975</v>
      </c>
      <c r="I173" s="10">
        <v>0.72820879999999999</v>
      </c>
      <c r="J173" s="10">
        <v>0.56999999999999995</v>
      </c>
      <c r="K173" s="23">
        <f t="shared" si="18"/>
        <v>0.40350877192982459</v>
      </c>
      <c r="L173">
        <v>0.23</v>
      </c>
      <c r="M173">
        <v>23</v>
      </c>
      <c r="N173" s="25">
        <f t="shared" si="19"/>
        <v>0.52173913043478259</v>
      </c>
      <c r="O173">
        <v>12</v>
      </c>
      <c r="P173">
        <v>0.24299999999999999</v>
      </c>
      <c r="Q173" s="25">
        <f t="shared" si="20"/>
        <v>0.17695473251028807</v>
      </c>
      <c r="R173">
        <v>4.2999999999999997E-2</v>
      </c>
      <c r="S173" s="11">
        <v>0.66044999999999998</v>
      </c>
      <c r="T173">
        <v>-1.2455000000000001E-2</v>
      </c>
      <c r="U173">
        <v>1.6500000000000001E-2</v>
      </c>
      <c r="V173">
        <v>4.1000000000000003E-3</v>
      </c>
      <c r="W173" s="29">
        <v>4670</v>
      </c>
      <c r="X173" s="26">
        <v>450</v>
      </c>
      <c r="Y173" s="30">
        <f t="shared" si="21"/>
        <v>464.89844321098775</v>
      </c>
      <c r="Z173" s="26">
        <v>3220</v>
      </c>
      <c r="AA173" s="26">
        <v>380</v>
      </c>
      <c r="AB173" s="26">
        <f t="shared" si="22"/>
        <v>388.43307016782182</v>
      </c>
      <c r="AC173" s="29">
        <v>1390</v>
      </c>
      <c r="AD173" s="26">
        <v>220</v>
      </c>
      <c r="AE173" s="26">
        <f t="shared" si="23"/>
        <v>222.72755217978758</v>
      </c>
      <c r="AF173" s="14" t="s">
        <v>399</v>
      </c>
      <c r="AG173">
        <v>799.33</v>
      </c>
      <c r="AH173">
        <v>40.799999999999997</v>
      </c>
      <c r="AI173">
        <v>7.8</v>
      </c>
      <c r="AJ173">
        <v>229</v>
      </c>
      <c r="AK173">
        <v>50</v>
      </c>
      <c r="AL173">
        <v>25.3</v>
      </c>
      <c r="AM173">
        <v>5.4</v>
      </c>
      <c r="AN173">
        <v>180</v>
      </c>
      <c r="AO173">
        <v>34</v>
      </c>
      <c r="AP173">
        <v>86</v>
      </c>
      <c r="AQ173">
        <v>21</v>
      </c>
      <c r="AR173">
        <v>3.33</v>
      </c>
      <c r="AS173">
        <v>0.98</v>
      </c>
      <c r="AT173">
        <v>129</v>
      </c>
      <c r="AU173">
        <v>27</v>
      </c>
      <c r="AV173">
        <v>10.5</v>
      </c>
      <c r="AW173">
        <v>2.2999999999999998</v>
      </c>
      <c r="AX173">
        <v>48</v>
      </c>
      <c r="AY173">
        <v>10</v>
      </c>
      <c r="AZ173">
        <v>9.9</v>
      </c>
      <c r="BA173">
        <v>2.2999999999999998</v>
      </c>
      <c r="BB173">
        <v>21.6</v>
      </c>
      <c r="BC173">
        <v>5.8</v>
      </c>
      <c r="BD173">
        <v>2.38</v>
      </c>
      <c r="BE173">
        <v>0.73</v>
      </c>
      <c r="BF173">
        <v>11.6</v>
      </c>
      <c r="BG173">
        <v>3.5</v>
      </c>
      <c r="BH173">
        <v>1.92</v>
      </c>
      <c r="BI173">
        <v>0.63</v>
      </c>
      <c r="BJ173">
        <v>225</v>
      </c>
    </row>
    <row r="174" spans="1:62" x14ac:dyDescent="0.3">
      <c r="C174" s="9"/>
      <c r="G174" s="15"/>
      <c r="H174" s="19"/>
      <c r="I174" s="12"/>
      <c r="J174" s="12"/>
      <c r="K174" s="23"/>
      <c r="L174" s="13"/>
      <c r="N174" s="25"/>
      <c r="Q174" s="25"/>
      <c r="BJ174" t="s">
        <v>400</v>
      </c>
    </row>
  </sheetData>
  <mergeCells count="4">
    <mergeCell ref="G1:L1"/>
    <mergeCell ref="M1:S1"/>
    <mergeCell ref="W1:AE1"/>
    <mergeCell ref="AF1:B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1"/>
  <sheetViews>
    <sheetView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A81" sqref="A81"/>
    </sheetView>
  </sheetViews>
  <sheetFormatPr defaultColWidth="8.77734375" defaultRowHeight="14.4" x14ac:dyDescent="0.3"/>
  <cols>
    <col min="2" max="2" width="10.44140625" style="14" bestFit="1" customWidth="1"/>
    <col min="3" max="3" width="5.109375" style="13" bestFit="1" customWidth="1"/>
    <col min="4" max="4" width="12" style="10" customWidth="1"/>
    <col min="5" max="5" width="7.33203125" style="11" bestFit="1" customWidth="1"/>
    <col min="6" max="6" width="0" hidden="1" customWidth="1"/>
    <col min="7" max="7" width="11.109375" style="10" bestFit="1" customWidth="1"/>
    <col min="8" max="8" width="7.109375" style="10" bestFit="1" customWidth="1"/>
    <col min="9" max="9" width="10.77734375" style="10" hidden="1" customWidth="1"/>
    <col min="10" max="10" width="11.77734375" style="10" bestFit="1" customWidth="1"/>
    <col min="11" max="11" width="9" style="11" bestFit="1" customWidth="1"/>
    <col min="12" max="12" width="10.44140625" style="11" hidden="1" customWidth="1"/>
    <col min="13" max="13" width="8.77734375" style="14"/>
    <col min="14" max="14" width="9" style="10" bestFit="1" customWidth="1"/>
    <col min="15" max="15" width="0" style="10" hidden="1" customWidth="1"/>
    <col min="16" max="16" width="8.77734375" style="10"/>
    <col min="17" max="17" width="7" style="10" bestFit="1" customWidth="1"/>
    <col min="18" max="18" width="0" style="10" hidden="1" customWidth="1"/>
    <col min="19" max="19" width="8.77734375" style="10"/>
    <col min="20" max="20" width="11.77734375" style="27" bestFit="1" customWidth="1"/>
    <col min="21" max="21" width="5.77734375" style="10" bestFit="1" customWidth="1"/>
    <col min="22" max="22" width="6.109375" style="31" bestFit="1" customWidth="1"/>
    <col min="23" max="23" width="11.109375" style="10" bestFit="1" customWidth="1"/>
    <col min="24" max="24" width="5.77734375" style="10" bestFit="1" customWidth="1"/>
    <col min="25" max="25" width="6.109375" style="31" bestFit="1" customWidth="1"/>
    <col min="26" max="26" width="7.44140625" style="27" bestFit="1" customWidth="1"/>
    <col min="27" max="27" width="5.44140625" style="10" bestFit="1" customWidth="1"/>
    <col min="28" max="28" width="8.109375" style="10" bestFit="1" customWidth="1"/>
    <col min="29" max="29" width="5.44140625" style="31" bestFit="1" customWidth="1"/>
  </cols>
  <sheetData>
    <row r="1" spans="1:88" x14ac:dyDescent="0.3">
      <c r="B1" s="89" t="s">
        <v>568</v>
      </c>
      <c r="C1" s="90"/>
      <c r="G1" s="85" t="s">
        <v>544</v>
      </c>
      <c r="H1" s="86"/>
      <c r="I1" s="86"/>
      <c r="J1" s="86"/>
      <c r="K1" s="86"/>
      <c r="L1" s="87"/>
      <c r="M1" s="85" t="s">
        <v>545</v>
      </c>
      <c r="N1" s="86"/>
      <c r="O1" s="86"/>
      <c r="P1" s="86"/>
      <c r="Q1" s="86"/>
      <c r="R1" s="86"/>
      <c r="S1" s="87"/>
      <c r="T1" s="91" t="s">
        <v>551</v>
      </c>
      <c r="U1" s="92"/>
      <c r="V1" s="92"/>
      <c r="W1" s="92"/>
      <c r="X1" s="92"/>
      <c r="Y1" s="93"/>
      <c r="Z1" s="91" t="s">
        <v>555</v>
      </c>
      <c r="AA1" s="92"/>
      <c r="AB1" s="92"/>
      <c r="AC1" s="93"/>
      <c r="AD1" s="85"/>
      <c r="AE1" s="88"/>
      <c r="AF1" s="88"/>
      <c r="AG1" s="88"/>
    </row>
    <row r="2" spans="1:88" s="56" customFormat="1" x14ac:dyDescent="0.3">
      <c r="A2" s="56" t="s">
        <v>0</v>
      </c>
      <c r="B2" s="57" t="s">
        <v>564</v>
      </c>
      <c r="C2" s="80" t="s">
        <v>543</v>
      </c>
      <c r="D2" s="56" t="s">
        <v>554</v>
      </c>
      <c r="E2" s="58" t="s">
        <v>565</v>
      </c>
      <c r="F2" s="56" t="s">
        <v>9</v>
      </c>
      <c r="G2" s="57" t="s">
        <v>546</v>
      </c>
      <c r="H2" s="59" t="s">
        <v>565</v>
      </c>
      <c r="I2" s="58" t="s">
        <v>548</v>
      </c>
      <c r="J2" s="56" t="s">
        <v>547</v>
      </c>
      <c r="K2" s="60" t="s">
        <v>565</v>
      </c>
      <c r="L2" s="58" t="s">
        <v>548</v>
      </c>
      <c r="M2" s="57" t="s">
        <v>1</v>
      </c>
      <c r="N2" s="56" t="s">
        <v>566</v>
      </c>
      <c r="O2" s="56" t="s">
        <v>2</v>
      </c>
      <c r="P2" s="56" t="s">
        <v>3</v>
      </c>
      <c r="Q2" s="56" t="s">
        <v>566</v>
      </c>
      <c r="R2" s="56" t="s">
        <v>4</v>
      </c>
      <c r="S2" s="56" t="s">
        <v>5</v>
      </c>
      <c r="T2" s="61" t="s">
        <v>547</v>
      </c>
      <c r="U2" s="56" t="s">
        <v>553</v>
      </c>
      <c r="V2" s="62" t="s">
        <v>552</v>
      </c>
      <c r="W2" s="56" t="s">
        <v>550</v>
      </c>
      <c r="X2" s="56" t="s">
        <v>553</v>
      </c>
      <c r="Y2" s="62" t="s">
        <v>552</v>
      </c>
      <c r="Z2" s="61" t="s">
        <v>542</v>
      </c>
      <c r="AA2" s="56" t="s">
        <v>557</v>
      </c>
      <c r="AB2" s="56" t="s">
        <v>567</v>
      </c>
      <c r="AC2" s="63" t="s">
        <v>557</v>
      </c>
      <c r="AD2" s="56" t="s">
        <v>10</v>
      </c>
      <c r="AE2" s="56" t="s">
        <v>556</v>
      </c>
      <c r="AF2" s="56" t="s">
        <v>557</v>
      </c>
      <c r="AG2" s="56" t="s">
        <v>558</v>
      </c>
      <c r="AH2" s="56" t="s">
        <v>557</v>
      </c>
      <c r="AI2" s="56" t="s">
        <v>559</v>
      </c>
      <c r="AJ2" s="56" t="s">
        <v>557</v>
      </c>
      <c r="AK2" s="56" t="s">
        <v>560</v>
      </c>
      <c r="AL2" s="56" t="s">
        <v>557</v>
      </c>
      <c r="AM2" s="56" t="s">
        <v>561</v>
      </c>
      <c r="AN2" s="56" t="s">
        <v>557</v>
      </c>
      <c r="AO2" s="56" t="s">
        <v>562</v>
      </c>
      <c r="AP2" s="56" t="s">
        <v>557</v>
      </c>
      <c r="AQ2" s="56" t="s">
        <v>563</v>
      </c>
      <c r="AR2" s="56" t="s">
        <v>557</v>
      </c>
      <c r="AS2" s="64" t="s">
        <v>11</v>
      </c>
      <c r="AT2" s="56" t="s">
        <v>12</v>
      </c>
      <c r="AU2" s="56" t="s">
        <v>13</v>
      </c>
      <c r="AV2" s="56" t="s">
        <v>14</v>
      </c>
      <c r="AW2" s="56" t="s">
        <v>15</v>
      </c>
      <c r="AX2" s="56" t="s">
        <v>16</v>
      </c>
      <c r="AY2" s="56" t="s">
        <v>17</v>
      </c>
      <c r="AZ2" s="56" t="s">
        <v>18</v>
      </c>
      <c r="BA2" s="56" t="s">
        <v>19</v>
      </c>
      <c r="BB2" s="56" t="s">
        <v>20</v>
      </c>
      <c r="BC2" s="56" t="s">
        <v>21</v>
      </c>
      <c r="BD2" s="56" t="s">
        <v>22</v>
      </c>
      <c r="BE2" s="56" t="s">
        <v>23</v>
      </c>
      <c r="BF2" s="56" t="s">
        <v>24</v>
      </c>
      <c r="BG2" s="56" t="s">
        <v>25</v>
      </c>
      <c r="BH2" s="56" t="s">
        <v>26</v>
      </c>
      <c r="BI2" s="56" t="s">
        <v>27</v>
      </c>
      <c r="BJ2" s="56" t="s">
        <v>28</v>
      </c>
      <c r="BK2" s="56" t="s">
        <v>29</v>
      </c>
      <c r="BL2" s="56" t="s">
        <v>30</v>
      </c>
      <c r="BM2" s="56" t="s">
        <v>31</v>
      </c>
      <c r="BN2" s="56" t="s">
        <v>32</v>
      </c>
      <c r="BO2" s="56" t="s">
        <v>33</v>
      </c>
      <c r="BP2" s="56" t="s">
        <v>34</v>
      </c>
      <c r="BQ2" s="56" t="s">
        <v>35</v>
      </c>
      <c r="BR2" s="56" t="s">
        <v>36</v>
      </c>
      <c r="BS2" s="56" t="s">
        <v>37</v>
      </c>
      <c r="BT2" s="56" t="s">
        <v>38</v>
      </c>
      <c r="BU2" s="56" t="s">
        <v>39</v>
      </c>
      <c r="BV2" s="56" t="s">
        <v>40</v>
      </c>
      <c r="BW2" s="56" t="s">
        <v>41</v>
      </c>
      <c r="BX2" s="56" t="s">
        <v>42</v>
      </c>
      <c r="BY2" s="56" t="s">
        <v>43</v>
      </c>
      <c r="BZ2" s="56" t="s">
        <v>44</v>
      </c>
      <c r="CA2" s="56" t="s">
        <v>45</v>
      </c>
      <c r="CB2" s="56" t="s">
        <v>46</v>
      </c>
      <c r="CC2" s="56" t="s">
        <v>47</v>
      </c>
      <c r="CD2" s="56" t="s">
        <v>48</v>
      </c>
      <c r="CE2" s="56" t="s">
        <v>49</v>
      </c>
      <c r="CF2" s="56" t="s">
        <v>50</v>
      </c>
      <c r="CG2" s="56" t="s">
        <v>51</v>
      </c>
      <c r="CH2" s="56" t="s">
        <v>52</v>
      </c>
      <c r="CI2" s="56" t="s">
        <v>53</v>
      </c>
      <c r="CJ2" s="56" t="s">
        <v>54</v>
      </c>
    </row>
    <row r="3" spans="1:88" x14ac:dyDescent="0.3">
      <c r="A3" s="2">
        <v>44069</v>
      </c>
      <c r="B3" s="39">
        <v>4190</v>
      </c>
      <c r="C3" s="81">
        <f>CF3/CH3</f>
        <v>4.964200477326969</v>
      </c>
      <c r="D3" s="32">
        <v>3.5999999999999997E-2</v>
      </c>
      <c r="E3" s="33">
        <f>F3/D3</f>
        <v>0.91666666666666674</v>
      </c>
      <c r="F3" s="2">
        <v>3.3000000000000002E-2</v>
      </c>
      <c r="G3" s="42">
        <v>14.20656</v>
      </c>
      <c r="H3" s="19">
        <f>I3/G3</f>
        <v>4.9722987127073688E-3</v>
      </c>
      <c r="I3" s="42">
        <v>7.0639259999999995E-2</v>
      </c>
      <c r="J3" s="42">
        <v>5.5E-2</v>
      </c>
      <c r="K3" s="23">
        <f>L3/J3</f>
        <v>4.1818181818181817E-2</v>
      </c>
      <c r="L3" s="43">
        <v>2.3E-3</v>
      </c>
      <c r="M3" s="39">
        <v>0.53200000000000003</v>
      </c>
      <c r="N3" s="19">
        <f>O3/M3</f>
        <v>3.9473684210526314E-2</v>
      </c>
      <c r="O3" s="32">
        <v>2.1000000000000001E-2</v>
      </c>
      <c r="P3" s="32">
        <v>7.0389999999999994E-2</v>
      </c>
      <c r="Q3" s="19">
        <f>R3/P3</f>
        <v>4.9722972013070046E-3</v>
      </c>
      <c r="R3" s="32">
        <v>3.5E-4</v>
      </c>
      <c r="S3" s="32">
        <v>0.3468</v>
      </c>
      <c r="T3" s="65">
        <v>433</v>
      </c>
      <c r="U3" s="52">
        <v>84</v>
      </c>
      <c r="V3" s="66">
        <f>SQRT(U3^2+(0.025*T3)^2)</f>
        <v>84.69463161853885</v>
      </c>
      <c r="W3" s="52">
        <v>438.5</v>
      </c>
      <c r="X3" s="52">
        <v>2.1</v>
      </c>
      <c r="Y3" s="66">
        <f>SQRT(X3^2+(0.025*W3)^2)</f>
        <v>11.161828087280327</v>
      </c>
      <c r="Z3" s="67">
        <v>4160</v>
      </c>
      <c r="AA3" s="68">
        <v>230</v>
      </c>
      <c r="AB3" s="68">
        <v>693</v>
      </c>
      <c r="AC3" s="69">
        <v>17</v>
      </c>
      <c r="AD3" s="2" t="s">
        <v>401</v>
      </c>
      <c r="AE3" s="2">
        <v>-1300</v>
      </c>
      <c r="AF3" s="2">
        <v>3200</v>
      </c>
      <c r="AG3" s="2">
        <v>129500</v>
      </c>
      <c r="AH3" s="2">
        <v>7400</v>
      </c>
      <c r="AI3" s="2">
        <v>170</v>
      </c>
      <c r="AJ3" s="2">
        <v>180</v>
      </c>
      <c r="AK3" s="2">
        <v>200</v>
      </c>
      <c r="AL3" s="2">
        <v>3500</v>
      </c>
      <c r="AM3" s="2">
        <v>43.8</v>
      </c>
      <c r="AN3" s="2">
        <v>6.2</v>
      </c>
      <c r="AO3" s="3">
        <v>20800</v>
      </c>
      <c r="AP3" s="2">
        <v>1600</v>
      </c>
      <c r="AQ3" s="2">
        <v>-1</v>
      </c>
      <c r="AR3" s="2">
        <v>13</v>
      </c>
      <c r="AS3" s="94">
        <f>SUM(AT3,AV3,AX3,AZ3,BB3,BD3,BF3,BH3,BJ3,BL3,BN3,BP3,BR3,BT3)</f>
        <v>526402.69999999995</v>
      </c>
      <c r="AT3" s="2">
        <v>107700</v>
      </c>
      <c r="AU3" s="2">
        <v>7500</v>
      </c>
      <c r="AV3" s="2">
        <v>236000</v>
      </c>
      <c r="AW3" s="2">
        <v>14000</v>
      </c>
      <c r="AX3" s="2">
        <v>25700</v>
      </c>
      <c r="AY3" s="2">
        <v>1600</v>
      </c>
      <c r="AZ3" s="2">
        <v>112100</v>
      </c>
      <c r="BA3" s="2">
        <v>7000</v>
      </c>
      <c r="BB3" s="2">
        <v>19800</v>
      </c>
      <c r="BC3" s="2">
        <v>1500</v>
      </c>
      <c r="BD3" s="2">
        <v>966</v>
      </c>
      <c r="BE3" s="2">
        <v>65</v>
      </c>
      <c r="BF3" s="2">
        <v>17800</v>
      </c>
      <c r="BG3" s="2">
        <v>1000</v>
      </c>
      <c r="BH3" s="2">
        <v>893</v>
      </c>
      <c r="BI3" s="2">
        <v>57</v>
      </c>
      <c r="BJ3" s="2">
        <v>3580</v>
      </c>
      <c r="BK3" s="2">
        <v>220</v>
      </c>
      <c r="BL3" s="2">
        <v>543</v>
      </c>
      <c r="BM3" s="2">
        <v>33</v>
      </c>
      <c r="BN3" s="2">
        <v>891</v>
      </c>
      <c r="BO3" s="2">
        <v>49</v>
      </c>
      <c r="BP3" s="2">
        <v>71.2</v>
      </c>
      <c r="BQ3" s="2">
        <v>5.0999999999999996</v>
      </c>
      <c r="BR3" s="2">
        <v>332</v>
      </c>
      <c r="BS3" s="2">
        <v>26</v>
      </c>
      <c r="BT3" s="2">
        <v>26.5</v>
      </c>
      <c r="BU3" s="2">
        <v>2.1</v>
      </c>
      <c r="BV3" s="2">
        <v>-3</v>
      </c>
      <c r="BW3" s="2">
        <v>19</v>
      </c>
      <c r="BX3" s="2">
        <v>900</v>
      </c>
      <c r="BY3" s="2">
        <v>1100</v>
      </c>
      <c r="BZ3" s="2">
        <v>701</v>
      </c>
      <c r="CA3" s="2">
        <v>24</v>
      </c>
      <c r="CB3" s="2">
        <v>710</v>
      </c>
      <c r="CC3" s="2">
        <v>170</v>
      </c>
      <c r="CD3" s="2">
        <v>696</v>
      </c>
      <c r="CE3" s="2">
        <v>36</v>
      </c>
      <c r="CF3" s="2">
        <v>20800</v>
      </c>
      <c r="CG3" s="2">
        <v>1200</v>
      </c>
      <c r="CH3" s="2">
        <v>4190</v>
      </c>
      <c r="CI3" s="2">
        <v>250</v>
      </c>
      <c r="CJ3" s="2">
        <v>2</v>
      </c>
    </row>
    <row r="4" spans="1:88" x14ac:dyDescent="0.3">
      <c r="A4" t="s">
        <v>402</v>
      </c>
      <c r="B4" s="14">
        <v>3530</v>
      </c>
      <c r="C4" s="82">
        <f>CF4/CH4</f>
        <v>5.4107648725212467</v>
      </c>
      <c r="D4" s="10">
        <v>9.9000000000000008E-3</v>
      </c>
      <c r="E4" s="34">
        <f t="shared" ref="E4:E25" si="0">F4/D4</f>
        <v>0.23232323232323229</v>
      </c>
      <c r="F4">
        <v>2.3E-3</v>
      </c>
      <c r="G4" s="44">
        <v>14.505369999999999</v>
      </c>
      <c r="H4" s="19">
        <f t="shared" ref="H4:H25" si="1">I4/G4</f>
        <v>6.6724675068612523E-3</v>
      </c>
      <c r="I4" s="44">
        <v>9.6786609999999995E-2</v>
      </c>
      <c r="J4" s="44">
        <v>5.4199999999999998E-2</v>
      </c>
      <c r="K4" s="23">
        <f t="shared" ref="K4:K25" si="2">L4/J4</f>
        <v>6.4575645756457564E-2</v>
      </c>
      <c r="L4" s="45">
        <v>3.5000000000000001E-3</v>
      </c>
      <c r="M4" s="14">
        <v>0.51300000000000001</v>
      </c>
      <c r="N4" s="19">
        <f t="shared" ref="N4:N25" si="3">O4/M4</f>
        <v>6.4327485380116955E-2</v>
      </c>
      <c r="O4" s="10">
        <v>3.3000000000000002E-2</v>
      </c>
      <c r="P4" s="10">
        <v>6.8940000000000001E-2</v>
      </c>
      <c r="Q4" s="19">
        <f t="shared" ref="Q4:Q25" si="4">R4/P4</f>
        <v>6.6724688134609808E-3</v>
      </c>
      <c r="R4" s="10">
        <v>4.6000000000000001E-4</v>
      </c>
      <c r="S4" s="10">
        <v>1.1969E-2</v>
      </c>
      <c r="T4" s="70">
        <v>360</v>
      </c>
      <c r="U4" s="53">
        <v>150</v>
      </c>
      <c r="V4" s="71">
        <f>SQRT(U4^2+(0.025*T4)^2)</f>
        <v>150.26975743641833</v>
      </c>
      <c r="W4" s="53">
        <v>429.8</v>
      </c>
      <c r="X4" s="53">
        <v>2.8</v>
      </c>
      <c r="Y4" s="30">
        <f>SQRT(X4^2+(0.025*W4)^2)</f>
        <v>11.103829294437123</v>
      </c>
      <c r="Z4" s="29">
        <v>3370</v>
      </c>
      <c r="AA4" s="26">
        <v>240</v>
      </c>
      <c r="AB4" s="26">
        <v>662</v>
      </c>
      <c r="AC4" s="30">
        <v>33</v>
      </c>
      <c r="AD4" t="s">
        <v>403</v>
      </c>
      <c r="AE4">
        <v>2600</v>
      </c>
      <c r="AF4">
        <v>4200</v>
      </c>
      <c r="AG4">
        <v>128700</v>
      </c>
      <c r="AH4">
        <v>6600</v>
      </c>
      <c r="AI4">
        <v>-70</v>
      </c>
      <c r="AJ4">
        <v>160</v>
      </c>
      <c r="AK4">
        <v>9000</v>
      </c>
      <c r="AL4">
        <v>3200</v>
      </c>
      <c r="AM4">
        <v>33.1</v>
      </c>
      <c r="AN4">
        <v>8.6999999999999993</v>
      </c>
      <c r="AO4" s="1">
        <v>19200</v>
      </c>
      <c r="AP4">
        <v>1300</v>
      </c>
      <c r="AQ4">
        <v>3</v>
      </c>
      <c r="AR4">
        <v>14</v>
      </c>
      <c r="AS4" s="95">
        <f t="shared" ref="AS4:AS25" si="5">SUM(AT4,AV4,AX4,AZ4,BB4,BD4,BF4,BH4,BJ4,BL4,BN4,BP4,BR4,BT4)</f>
        <v>522774</v>
      </c>
      <c r="AT4">
        <v>107400</v>
      </c>
      <c r="AU4">
        <v>7000</v>
      </c>
      <c r="AV4">
        <v>235000</v>
      </c>
      <c r="AW4">
        <v>15000</v>
      </c>
      <c r="AX4">
        <v>25100</v>
      </c>
      <c r="AY4">
        <v>1600</v>
      </c>
      <c r="AZ4">
        <v>112000</v>
      </c>
      <c r="BA4">
        <v>6700</v>
      </c>
      <c r="BB4">
        <v>19200</v>
      </c>
      <c r="BC4">
        <v>1300</v>
      </c>
      <c r="BD4">
        <v>906</v>
      </c>
      <c r="BE4">
        <v>48</v>
      </c>
      <c r="BF4">
        <v>17200</v>
      </c>
      <c r="BG4">
        <v>1100</v>
      </c>
      <c r="BH4">
        <v>873</v>
      </c>
      <c r="BI4">
        <v>57</v>
      </c>
      <c r="BJ4">
        <v>3360</v>
      </c>
      <c r="BK4">
        <v>210</v>
      </c>
      <c r="BL4">
        <v>506</v>
      </c>
      <c r="BM4">
        <v>34</v>
      </c>
      <c r="BN4">
        <v>876</v>
      </c>
      <c r="BO4">
        <v>53</v>
      </c>
      <c r="BP4">
        <v>65.5</v>
      </c>
      <c r="BQ4">
        <v>4.7</v>
      </c>
      <c r="BR4">
        <v>267</v>
      </c>
      <c r="BS4">
        <v>23</v>
      </c>
      <c r="BT4">
        <v>20.5</v>
      </c>
      <c r="BU4">
        <v>1.7</v>
      </c>
      <c r="BV4">
        <v>23</v>
      </c>
      <c r="BW4">
        <v>28</v>
      </c>
      <c r="BX4">
        <v>1000</v>
      </c>
      <c r="BY4">
        <v>1300</v>
      </c>
      <c r="BZ4">
        <v>664</v>
      </c>
      <c r="CA4">
        <v>50</v>
      </c>
      <c r="CB4">
        <v>480</v>
      </c>
      <c r="CC4">
        <v>110</v>
      </c>
      <c r="CD4">
        <v>596</v>
      </c>
      <c r="CE4">
        <v>25</v>
      </c>
      <c r="CF4">
        <v>19100</v>
      </c>
      <c r="CG4">
        <v>1200</v>
      </c>
      <c r="CH4">
        <v>3530</v>
      </c>
      <c r="CI4">
        <v>190</v>
      </c>
      <c r="CJ4">
        <v>34</v>
      </c>
    </row>
    <row r="5" spans="1:88" x14ac:dyDescent="0.3">
      <c r="A5" t="s">
        <v>404</v>
      </c>
      <c r="B5" s="14">
        <v>3520</v>
      </c>
      <c r="C5" s="82">
        <f t="shared" ref="C5:C25" si="6">CF5/CH5</f>
        <v>4.8579545454545459</v>
      </c>
      <c r="D5" s="10">
        <v>1.2E-2</v>
      </c>
      <c r="E5" s="34">
        <f t="shared" si="0"/>
        <v>2.8333333333333335</v>
      </c>
      <c r="F5">
        <v>3.4000000000000002E-2</v>
      </c>
      <c r="G5" s="44">
        <v>14.88095</v>
      </c>
      <c r="H5" s="19">
        <f t="shared" si="1"/>
        <v>5.6547626327620214E-3</v>
      </c>
      <c r="I5" s="44">
        <v>8.4148239999999999E-2</v>
      </c>
      <c r="J5" s="44">
        <v>5.8400000000000001E-2</v>
      </c>
      <c r="K5" s="23">
        <f t="shared" si="2"/>
        <v>6.3356164383561647E-2</v>
      </c>
      <c r="L5" s="45">
        <v>3.7000000000000002E-3</v>
      </c>
      <c r="M5" s="14">
        <v>0.53600000000000003</v>
      </c>
      <c r="N5" s="19">
        <f t="shared" si="3"/>
        <v>7.2761194029850748E-2</v>
      </c>
      <c r="O5" s="10">
        <v>3.9E-2</v>
      </c>
      <c r="P5" s="10">
        <v>6.7199999999999996E-2</v>
      </c>
      <c r="Q5" s="19">
        <f t="shared" si="4"/>
        <v>5.6547619047619055E-3</v>
      </c>
      <c r="R5" s="10">
        <v>3.8000000000000002E-4</v>
      </c>
      <c r="S5" s="10">
        <v>0.37852000000000002</v>
      </c>
      <c r="T5" s="70">
        <v>530</v>
      </c>
      <c r="U5" s="53">
        <v>150</v>
      </c>
      <c r="V5" s="71">
        <f t="shared" ref="V5:V25" si="7">SQRT(U5^2+(0.025*T5)^2)</f>
        <v>150.58407120276701</v>
      </c>
      <c r="W5" s="53">
        <v>419.3</v>
      </c>
      <c r="X5" s="53">
        <v>2.2999999999999998</v>
      </c>
      <c r="Y5" s="30">
        <f t="shared" ref="Y5:Y25" si="8">SQRT(X5^2+(0.025*W5)^2)</f>
        <v>10.731859403197566</v>
      </c>
      <c r="Z5" s="29">
        <v>3210</v>
      </c>
      <c r="AA5" s="26">
        <v>260</v>
      </c>
      <c r="AB5" s="26">
        <v>589</v>
      </c>
      <c r="AC5" s="30">
        <v>34</v>
      </c>
      <c r="AD5" t="s">
        <v>405</v>
      </c>
      <c r="AE5">
        <v>-300</v>
      </c>
      <c r="AF5">
        <v>3200</v>
      </c>
      <c r="AG5">
        <v>127400</v>
      </c>
      <c r="AH5">
        <v>7400</v>
      </c>
      <c r="AI5">
        <v>-20</v>
      </c>
      <c r="AJ5">
        <v>150</v>
      </c>
      <c r="AK5">
        <v>-400</v>
      </c>
      <c r="AL5">
        <v>3000</v>
      </c>
      <c r="AM5">
        <v>36.1</v>
      </c>
      <c r="AN5">
        <v>6</v>
      </c>
      <c r="AO5" s="1">
        <v>18400</v>
      </c>
      <c r="AP5">
        <v>1200</v>
      </c>
      <c r="AQ5">
        <v>-22</v>
      </c>
      <c r="AR5">
        <v>9.1</v>
      </c>
      <c r="AS5" s="95">
        <f t="shared" si="5"/>
        <v>517746.1</v>
      </c>
      <c r="AT5">
        <v>107900</v>
      </c>
      <c r="AU5">
        <v>6500</v>
      </c>
      <c r="AV5">
        <v>233000</v>
      </c>
      <c r="AW5">
        <v>15000</v>
      </c>
      <c r="AX5">
        <v>25300</v>
      </c>
      <c r="AY5">
        <v>1600</v>
      </c>
      <c r="AZ5">
        <v>109500</v>
      </c>
      <c r="BA5">
        <v>7100</v>
      </c>
      <c r="BB5">
        <v>18600</v>
      </c>
      <c r="BC5">
        <v>1300</v>
      </c>
      <c r="BD5">
        <v>900</v>
      </c>
      <c r="BE5">
        <v>61</v>
      </c>
      <c r="BF5">
        <v>16800</v>
      </c>
      <c r="BG5">
        <v>1200</v>
      </c>
      <c r="BH5">
        <v>852</v>
      </c>
      <c r="BI5">
        <v>63</v>
      </c>
      <c r="BJ5">
        <v>3240</v>
      </c>
      <c r="BK5">
        <v>230</v>
      </c>
      <c r="BL5">
        <v>492</v>
      </c>
      <c r="BM5">
        <v>34</v>
      </c>
      <c r="BN5">
        <v>843</v>
      </c>
      <c r="BO5">
        <v>58</v>
      </c>
      <c r="BP5">
        <v>60.3</v>
      </c>
      <c r="BQ5">
        <v>5.2</v>
      </c>
      <c r="BR5">
        <v>241</v>
      </c>
      <c r="BS5">
        <v>19</v>
      </c>
      <c r="BT5">
        <v>17.8</v>
      </c>
      <c r="BU5">
        <v>1.9</v>
      </c>
      <c r="BV5">
        <v>44</v>
      </c>
      <c r="BW5">
        <v>29</v>
      </c>
      <c r="BX5">
        <v>640</v>
      </c>
      <c r="BY5">
        <v>870</v>
      </c>
      <c r="BZ5">
        <v>642</v>
      </c>
      <c r="CA5">
        <v>38</v>
      </c>
      <c r="CB5">
        <v>390</v>
      </c>
      <c r="CC5">
        <v>100</v>
      </c>
      <c r="CD5">
        <v>565</v>
      </c>
      <c r="CE5">
        <v>32</v>
      </c>
      <c r="CF5">
        <v>17100</v>
      </c>
      <c r="CG5">
        <v>1200</v>
      </c>
      <c r="CH5">
        <v>3520</v>
      </c>
      <c r="CI5">
        <v>240</v>
      </c>
      <c r="CJ5">
        <v>67</v>
      </c>
    </row>
    <row r="6" spans="1:88" x14ac:dyDescent="0.3">
      <c r="A6" t="s">
        <v>406</v>
      </c>
      <c r="B6" s="14">
        <v>3950</v>
      </c>
      <c r="C6" s="82">
        <f t="shared" si="6"/>
        <v>5.6708860759493671</v>
      </c>
      <c r="D6" s="10">
        <v>1.01E-2</v>
      </c>
      <c r="E6" s="34">
        <f t="shared" si="0"/>
        <v>0.10891089108910892</v>
      </c>
      <c r="F6">
        <v>1.1000000000000001E-3</v>
      </c>
      <c r="G6" s="44">
        <v>14.94098</v>
      </c>
      <c r="H6" s="19">
        <f t="shared" si="1"/>
        <v>5.9763944533758823E-3</v>
      </c>
      <c r="I6" s="44">
        <v>8.9293189999999995E-2</v>
      </c>
      <c r="J6" s="44">
        <v>6.0600000000000001E-2</v>
      </c>
      <c r="K6" s="23">
        <f t="shared" si="2"/>
        <v>6.2706270627062702E-2</v>
      </c>
      <c r="L6" s="45">
        <v>3.8E-3</v>
      </c>
      <c r="M6" s="14">
        <v>0.55800000000000005</v>
      </c>
      <c r="N6" s="19">
        <f t="shared" si="3"/>
        <v>5.734767025089605E-2</v>
      </c>
      <c r="O6" s="10">
        <v>3.2000000000000001E-2</v>
      </c>
      <c r="P6" s="10">
        <v>6.6930000000000003E-2</v>
      </c>
      <c r="Q6" s="19">
        <f t="shared" si="4"/>
        <v>5.9763932466756313E-3</v>
      </c>
      <c r="R6" s="10">
        <v>4.0000000000000002E-4</v>
      </c>
      <c r="S6" s="10">
        <v>-0.55150999999999994</v>
      </c>
      <c r="T6" s="70">
        <v>650</v>
      </c>
      <c r="U6" s="53">
        <v>120</v>
      </c>
      <c r="V6" s="71">
        <f t="shared" si="7"/>
        <v>121.09526208733354</v>
      </c>
      <c r="W6" s="53">
        <v>417.6</v>
      </c>
      <c r="X6" s="53">
        <v>2.4</v>
      </c>
      <c r="Y6" s="30">
        <f t="shared" si="8"/>
        <v>10.712310675106471</v>
      </c>
      <c r="Z6" s="29">
        <v>3740</v>
      </c>
      <c r="AA6" s="26">
        <v>120</v>
      </c>
      <c r="AB6" s="26">
        <v>710</v>
      </c>
      <c r="AC6" s="30">
        <v>21</v>
      </c>
      <c r="AD6" t="s">
        <v>407</v>
      </c>
      <c r="AE6">
        <v>-200</v>
      </c>
      <c r="AF6">
        <v>4800</v>
      </c>
      <c r="AG6">
        <v>122100</v>
      </c>
      <c r="AH6">
        <v>7000</v>
      </c>
      <c r="AI6">
        <v>-180</v>
      </c>
      <c r="AJ6">
        <v>160</v>
      </c>
      <c r="AK6">
        <v>4900</v>
      </c>
      <c r="AL6">
        <v>3100</v>
      </c>
      <c r="AM6">
        <v>74</v>
      </c>
      <c r="AN6">
        <v>10</v>
      </c>
      <c r="AO6" s="1">
        <v>19500</v>
      </c>
      <c r="AP6">
        <v>860</v>
      </c>
      <c r="AQ6">
        <v>38</v>
      </c>
      <c r="AR6">
        <v>30</v>
      </c>
      <c r="AS6" s="95">
        <f t="shared" si="5"/>
        <v>521719.1</v>
      </c>
      <c r="AT6">
        <v>107000</v>
      </c>
      <c r="AU6">
        <v>7000</v>
      </c>
      <c r="AV6">
        <v>237000</v>
      </c>
      <c r="AW6">
        <v>16000</v>
      </c>
      <c r="AX6">
        <v>25100</v>
      </c>
      <c r="AY6">
        <v>1800</v>
      </c>
      <c r="AZ6">
        <v>109600</v>
      </c>
      <c r="BA6">
        <v>7800</v>
      </c>
      <c r="BB6">
        <v>19400</v>
      </c>
      <c r="BC6">
        <v>1400</v>
      </c>
      <c r="BD6">
        <v>935</v>
      </c>
      <c r="BE6">
        <v>50</v>
      </c>
      <c r="BF6">
        <v>16700</v>
      </c>
      <c r="BG6">
        <v>1000</v>
      </c>
      <c r="BH6">
        <v>871</v>
      </c>
      <c r="BI6">
        <v>48</v>
      </c>
      <c r="BJ6">
        <v>3380</v>
      </c>
      <c r="BK6">
        <v>180</v>
      </c>
      <c r="BL6">
        <v>520</v>
      </c>
      <c r="BM6">
        <v>29</v>
      </c>
      <c r="BN6">
        <v>865</v>
      </c>
      <c r="BO6">
        <v>36</v>
      </c>
      <c r="BP6">
        <v>68.599999999999994</v>
      </c>
      <c r="BQ6">
        <v>4.3</v>
      </c>
      <c r="BR6">
        <v>260</v>
      </c>
      <c r="BS6">
        <v>12</v>
      </c>
      <c r="BT6">
        <v>19.5</v>
      </c>
      <c r="BU6">
        <v>1.4</v>
      </c>
      <c r="BV6">
        <v>52</v>
      </c>
      <c r="BW6">
        <v>38</v>
      </c>
      <c r="BX6">
        <v>-480</v>
      </c>
      <c r="BY6">
        <v>890</v>
      </c>
      <c r="BZ6">
        <v>724</v>
      </c>
      <c r="CA6">
        <v>36</v>
      </c>
      <c r="CB6">
        <v>620</v>
      </c>
      <c r="CC6">
        <v>130</v>
      </c>
      <c r="CD6">
        <v>728</v>
      </c>
      <c r="CE6">
        <v>21</v>
      </c>
      <c r="CF6">
        <v>22400</v>
      </c>
      <c r="CG6">
        <v>1500</v>
      </c>
      <c r="CH6">
        <v>3950</v>
      </c>
      <c r="CI6">
        <v>160</v>
      </c>
      <c r="CJ6">
        <v>99</v>
      </c>
    </row>
    <row r="7" spans="1:88" x14ac:dyDescent="0.3">
      <c r="A7" t="s">
        <v>408</v>
      </c>
      <c r="B7" s="14">
        <v>3920</v>
      </c>
      <c r="C7" s="82">
        <f t="shared" si="6"/>
        <v>5.841836734693878</v>
      </c>
      <c r="D7" s="10">
        <v>1.7100000000000001E-2</v>
      </c>
      <c r="E7" s="34">
        <f t="shared" si="0"/>
        <v>0.43859649122807015</v>
      </c>
      <c r="F7">
        <v>7.4999999999999997E-3</v>
      </c>
      <c r="G7" s="44">
        <v>14.67998</v>
      </c>
      <c r="H7" s="19">
        <f t="shared" si="1"/>
        <v>6.1655887814561052E-3</v>
      </c>
      <c r="I7" s="44">
        <v>9.0510720000000003E-2</v>
      </c>
      <c r="J7" s="44">
        <v>5.4800000000000001E-2</v>
      </c>
      <c r="K7" s="23">
        <f t="shared" si="2"/>
        <v>3.4671532846715328E-2</v>
      </c>
      <c r="L7" s="45">
        <v>1.9E-3</v>
      </c>
      <c r="M7" s="14">
        <v>0.51400000000000001</v>
      </c>
      <c r="N7" s="19">
        <f t="shared" si="3"/>
        <v>3.6964980544747082E-2</v>
      </c>
      <c r="O7" s="10">
        <v>1.9E-2</v>
      </c>
      <c r="P7" s="10">
        <v>6.812E-2</v>
      </c>
      <c r="Q7" s="19">
        <f t="shared" si="4"/>
        <v>6.1655901350557846E-3</v>
      </c>
      <c r="R7" s="10">
        <v>4.2000000000000002E-4</v>
      </c>
      <c r="S7" s="10">
        <v>0.10574</v>
      </c>
      <c r="T7" s="70">
        <v>397</v>
      </c>
      <c r="U7" s="53">
        <v>76</v>
      </c>
      <c r="V7" s="71">
        <f t="shared" si="7"/>
        <v>76.645323569021485</v>
      </c>
      <c r="W7" s="53">
        <v>424.8</v>
      </c>
      <c r="X7" s="53">
        <v>2.5</v>
      </c>
      <c r="Y7" s="30">
        <f t="shared" si="8"/>
        <v>10.910288722119136</v>
      </c>
      <c r="Z7" s="29">
        <v>3840</v>
      </c>
      <c r="AA7" s="26">
        <v>210</v>
      </c>
      <c r="AB7" s="26">
        <v>695</v>
      </c>
      <c r="AC7" s="30">
        <v>18</v>
      </c>
      <c r="AD7" t="s">
        <v>409</v>
      </c>
      <c r="AE7">
        <v>-200</v>
      </c>
      <c r="AF7">
        <v>4400</v>
      </c>
      <c r="AG7">
        <v>130800</v>
      </c>
      <c r="AH7">
        <v>8000</v>
      </c>
      <c r="AI7">
        <v>-150</v>
      </c>
      <c r="AJ7">
        <v>160</v>
      </c>
      <c r="AK7">
        <v>10100</v>
      </c>
      <c r="AL7">
        <v>3300</v>
      </c>
      <c r="AM7">
        <v>41.1</v>
      </c>
      <c r="AN7">
        <v>6.4</v>
      </c>
      <c r="AO7" s="1">
        <v>21100</v>
      </c>
      <c r="AP7">
        <v>1300</v>
      </c>
      <c r="AQ7">
        <v>28</v>
      </c>
      <c r="AR7">
        <v>26</v>
      </c>
      <c r="AS7" s="95">
        <f t="shared" si="5"/>
        <v>531283.5</v>
      </c>
      <c r="AT7">
        <v>110500</v>
      </c>
      <c r="AU7">
        <v>7300</v>
      </c>
      <c r="AV7">
        <v>239000</v>
      </c>
      <c r="AW7">
        <v>18000</v>
      </c>
      <c r="AX7">
        <v>26200</v>
      </c>
      <c r="AY7">
        <v>1700</v>
      </c>
      <c r="AZ7">
        <v>111100</v>
      </c>
      <c r="BA7">
        <v>7600</v>
      </c>
      <c r="BB7">
        <v>19800</v>
      </c>
      <c r="BC7">
        <v>1400</v>
      </c>
      <c r="BD7">
        <v>961</v>
      </c>
      <c r="BE7">
        <v>62</v>
      </c>
      <c r="BF7">
        <v>17300</v>
      </c>
      <c r="BG7">
        <v>1100</v>
      </c>
      <c r="BH7">
        <v>895</v>
      </c>
      <c r="BI7">
        <v>60</v>
      </c>
      <c r="BJ7">
        <v>3710</v>
      </c>
      <c r="BK7">
        <v>230</v>
      </c>
      <c r="BL7">
        <v>567</v>
      </c>
      <c r="BM7">
        <v>32</v>
      </c>
      <c r="BN7">
        <v>890</v>
      </c>
      <c r="BO7">
        <v>49</v>
      </c>
      <c r="BP7">
        <v>74.3</v>
      </c>
      <c r="BQ7">
        <v>4.0999999999999996</v>
      </c>
      <c r="BR7">
        <v>267</v>
      </c>
      <c r="BS7">
        <v>14</v>
      </c>
      <c r="BT7">
        <v>19.2</v>
      </c>
      <c r="BU7">
        <v>1.3</v>
      </c>
      <c r="BV7">
        <v>64</v>
      </c>
      <c r="BW7">
        <v>37</v>
      </c>
      <c r="BX7">
        <v>-1200</v>
      </c>
      <c r="BY7">
        <v>1500</v>
      </c>
      <c r="BZ7">
        <v>719</v>
      </c>
      <c r="CA7">
        <v>33</v>
      </c>
      <c r="CB7">
        <v>694</v>
      </c>
      <c r="CC7">
        <v>94</v>
      </c>
      <c r="CD7">
        <v>717</v>
      </c>
      <c r="CE7">
        <v>29</v>
      </c>
      <c r="CF7">
        <v>22900</v>
      </c>
      <c r="CG7">
        <v>1400</v>
      </c>
      <c r="CH7">
        <v>3920</v>
      </c>
      <c r="CI7">
        <v>160</v>
      </c>
      <c r="CJ7">
        <v>132</v>
      </c>
    </row>
    <row r="8" spans="1:88" x14ac:dyDescent="0.3">
      <c r="A8" t="s">
        <v>410</v>
      </c>
      <c r="B8" s="14">
        <v>3710</v>
      </c>
      <c r="C8" s="82">
        <f t="shared" si="6"/>
        <v>6.7924528301886795</v>
      </c>
      <c r="D8" s="10">
        <v>9.1000000000000004E-3</v>
      </c>
      <c r="E8" s="34">
        <f t="shared" si="0"/>
        <v>0.10989010989010989</v>
      </c>
      <c r="F8">
        <v>1E-3</v>
      </c>
      <c r="G8" s="44">
        <v>14.89869</v>
      </c>
      <c r="H8" s="19">
        <f t="shared" si="1"/>
        <v>4.9165671612739111E-3</v>
      </c>
      <c r="I8" s="44">
        <v>7.3250410000000002E-2</v>
      </c>
      <c r="J8" s="44">
        <v>5.45E-2</v>
      </c>
      <c r="K8" s="23">
        <f t="shared" si="2"/>
        <v>2.9357798165137616E-2</v>
      </c>
      <c r="L8" s="45">
        <v>1.6000000000000001E-3</v>
      </c>
      <c r="M8" s="14">
        <v>0.502</v>
      </c>
      <c r="N8" s="19">
        <f t="shared" si="3"/>
        <v>2.98804780876494E-2</v>
      </c>
      <c r="O8" s="10">
        <v>1.4999999999999999E-2</v>
      </c>
      <c r="P8" s="10">
        <v>6.7119999999999999E-2</v>
      </c>
      <c r="Q8" s="19">
        <f t="shared" si="4"/>
        <v>4.9165673420738971E-3</v>
      </c>
      <c r="R8" s="10">
        <v>3.3E-4</v>
      </c>
      <c r="S8" s="10">
        <v>-0.53013999999999994</v>
      </c>
      <c r="T8" s="70">
        <v>387</v>
      </c>
      <c r="U8" s="53">
        <v>69</v>
      </c>
      <c r="V8" s="71">
        <f t="shared" si="7"/>
        <v>69.674999999999997</v>
      </c>
      <c r="W8" s="53">
        <v>418.8</v>
      </c>
      <c r="X8" s="53">
        <v>2</v>
      </c>
      <c r="Y8" s="30">
        <f t="shared" si="8"/>
        <v>10.659310484266795</v>
      </c>
      <c r="Z8" s="29">
        <v>3750</v>
      </c>
      <c r="AA8" s="26">
        <v>200</v>
      </c>
      <c r="AB8" s="26">
        <v>767</v>
      </c>
      <c r="AC8" s="30">
        <v>29</v>
      </c>
      <c r="AD8" t="s">
        <v>411</v>
      </c>
      <c r="AE8">
        <v>1300</v>
      </c>
      <c r="AF8">
        <v>3300</v>
      </c>
      <c r="AG8">
        <v>135800</v>
      </c>
      <c r="AH8">
        <v>9800</v>
      </c>
      <c r="AI8">
        <v>40</v>
      </c>
      <c r="AJ8">
        <v>230</v>
      </c>
      <c r="AK8">
        <v>3000</v>
      </c>
      <c r="AL8">
        <v>3000</v>
      </c>
      <c r="AM8">
        <v>41.4</v>
      </c>
      <c r="AN8">
        <v>5.6</v>
      </c>
      <c r="AO8" s="1">
        <v>22000</v>
      </c>
      <c r="AP8">
        <v>1500</v>
      </c>
      <c r="AQ8">
        <v>-5</v>
      </c>
      <c r="AR8">
        <v>13</v>
      </c>
      <c r="AS8" s="95">
        <f t="shared" si="5"/>
        <v>531295.20000000007</v>
      </c>
      <c r="AT8">
        <v>107200</v>
      </c>
      <c r="AU8">
        <v>7100</v>
      </c>
      <c r="AV8">
        <v>241000</v>
      </c>
      <c r="AW8">
        <v>15000</v>
      </c>
      <c r="AX8">
        <v>25800</v>
      </c>
      <c r="AY8">
        <v>1700</v>
      </c>
      <c r="AZ8">
        <v>113100</v>
      </c>
      <c r="BA8">
        <v>7100</v>
      </c>
      <c r="BB8">
        <v>19600</v>
      </c>
      <c r="BC8">
        <v>1300</v>
      </c>
      <c r="BD8">
        <v>969</v>
      </c>
      <c r="BE8">
        <v>54</v>
      </c>
      <c r="BF8">
        <v>17100</v>
      </c>
      <c r="BG8">
        <v>1200</v>
      </c>
      <c r="BH8">
        <v>909</v>
      </c>
      <c r="BI8">
        <v>60</v>
      </c>
      <c r="BJ8">
        <v>3700</v>
      </c>
      <c r="BK8">
        <v>250</v>
      </c>
      <c r="BL8">
        <v>581</v>
      </c>
      <c r="BM8">
        <v>38</v>
      </c>
      <c r="BN8">
        <v>908</v>
      </c>
      <c r="BO8">
        <v>49</v>
      </c>
      <c r="BP8">
        <v>89.4</v>
      </c>
      <c r="BQ8">
        <v>6</v>
      </c>
      <c r="BR8">
        <v>313</v>
      </c>
      <c r="BS8">
        <v>16</v>
      </c>
      <c r="BT8">
        <v>25.8</v>
      </c>
      <c r="BU8">
        <v>1.1000000000000001</v>
      </c>
      <c r="BV8">
        <v>21</v>
      </c>
      <c r="BW8">
        <v>20</v>
      </c>
      <c r="BX8">
        <v>730</v>
      </c>
      <c r="BY8">
        <v>920</v>
      </c>
      <c r="BZ8">
        <v>653</v>
      </c>
      <c r="CA8">
        <v>33</v>
      </c>
      <c r="CB8">
        <v>642</v>
      </c>
      <c r="CC8">
        <v>93</v>
      </c>
      <c r="CD8">
        <v>784</v>
      </c>
      <c r="CE8">
        <v>43</v>
      </c>
      <c r="CF8">
        <v>25200</v>
      </c>
      <c r="CG8">
        <v>1600</v>
      </c>
      <c r="CH8">
        <v>3710</v>
      </c>
      <c r="CI8">
        <v>180</v>
      </c>
      <c r="CJ8">
        <v>165</v>
      </c>
    </row>
    <row r="9" spans="1:88" x14ac:dyDescent="0.3">
      <c r="A9" t="s">
        <v>412</v>
      </c>
      <c r="B9" s="14">
        <v>3850</v>
      </c>
      <c r="C9" s="82">
        <f t="shared" si="6"/>
        <v>6.779220779220779</v>
      </c>
      <c r="D9" s="10">
        <v>-2E-3</v>
      </c>
      <c r="E9" s="34">
        <f t="shared" si="0"/>
        <v>-22</v>
      </c>
      <c r="F9">
        <v>4.3999999999999997E-2</v>
      </c>
      <c r="G9" s="44">
        <v>14.81701</v>
      </c>
      <c r="H9" s="19">
        <f t="shared" si="1"/>
        <v>4.4451026219189975E-3</v>
      </c>
      <c r="I9" s="44">
        <v>6.5863130000000006E-2</v>
      </c>
      <c r="J9" s="44">
        <v>5.4699999999999999E-2</v>
      </c>
      <c r="K9" s="23">
        <f t="shared" si="2"/>
        <v>5.1188299817184646E-2</v>
      </c>
      <c r="L9" s="45">
        <v>2.8E-3</v>
      </c>
      <c r="M9" s="14">
        <v>0.50900000000000001</v>
      </c>
      <c r="N9" s="19">
        <f t="shared" si="3"/>
        <v>5.50098231827112E-2</v>
      </c>
      <c r="O9" s="10">
        <v>2.8000000000000001E-2</v>
      </c>
      <c r="P9" s="10">
        <v>6.7489999999999994E-2</v>
      </c>
      <c r="Q9" s="19">
        <f t="shared" si="4"/>
        <v>4.4451029782189956E-3</v>
      </c>
      <c r="R9" s="10">
        <v>2.9999999999999997E-4</v>
      </c>
      <c r="S9" s="10">
        <v>-0.16566</v>
      </c>
      <c r="T9" s="70">
        <v>390</v>
      </c>
      <c r="U9" s="53">
        <v>120</v>
      </c>
      <c r="V9" s="71">
        <f t="shared" si="7"/>
        <v>120.39544218947825</v>
      </c>
      <c r="W9" s="53">
        <v>421</v>
      </c>
      <c r="X9" s="53">
        <v>1.8</v>
      </c>
      <c r="Y9" s="30">
        <f t="shared" si="8"/>
        <v>10.677809934626108</v>
      </c>
      <c r="Z9" s="29">
        <v>3830</v>
      </c>
      <c r="AA9" s="26">
        <v>140</v>
      </c>
      <c r="AB9" s="26">
        <v>781</v>
      </c>
      <c r="AC9" s="30">
        <v>36</v>
      </c>
      <c r="AD9" t="s">
        <v>413</v>
      </c>
      <c r="AE9">
        <v>-2000</v>
      </c>
      <c r="AF9">
        <v>2800</v>
      </c>
      <c r="AG9">
        <v>121300</v>
      </c>
      <c r="AH9">
        <v>9100</v>
      </c>
      <c r="AI9">
        <v>-210</v>
      </c>
      <c r="AJ9">
        <v>140</v>
      </c>
      <c r="AK9">
        <v>6800</v>
      </c>
      <c r="AL9">
        <v>3000</v>
      </c>
      <c r="AM9">
        <v>42.3</v>
      </c>
      <c r="AN9">
        <v>7.1</v>
      </c>
      <c r="AO9" s="1">
        <v>21100</v>
      </c>
      <c r="AP9">
        <v>1400</v>
      </c>
      <c r="AQ9">
        <v>12</v>
      </c>
      <c r="AR9">
        <v>18</v>
      </c>
      <c r="AS9" s="95">
        <f t="shared" si="5"/>
        <v>521663.7</v>
      </c>
      <c r="AT9">
        <v>105500</v>
      </c>
      <c r="AU9">
        <v>7000</v>
      </c>
      <c r="AV9">
        <v>240000</v>
      </c>
      <c r="AW9">
        <v>15000</v>
      </c>
      <c r="AX9">
        <v>25300</v>
      </c>
      <c r="AY9">
        <v>1900</v>
      </c>
      <c r="AZ9">
        <v>108100</v>
      </c>
      <c r="BA9">
        <v>6500</v>
      </c>
      <c r="BB9">
        <v>19400</v>
      </c>
      <c r="BC9">
        <v>1400</v>
      </c>
      <c r="BD9">
        <v>893</v>
      </c>
      <c r="BE9">
        <v>68</v>
      </c>
      <c r="BF9">
        <v>16200</v>
      </c>
      <c r="BG9">
        <v>1300</v>
      </c>
      <c r="BH9">
        <v>863</v>
      </c>
      <c r="BI9">
        <v>68</v>
      </c>
      <c r="BJ9">
        <v>3540</v>
      </c>
      <c r="BK9">
        <v>250</v>
      </c>
      <c r="BL9">
        <v>553</v>
      </c>
      <c r="BM9">
        <v>38</v>
      </c>
      <c r="BN9">
        <v>900</v>
      </c>
      <c r="BO9">
        <v>54</v>
      </c>
      <c r="BP9">
        <v>86.2</v>
      </c>
      <c r="BQ9">
        <v>4.2</v>
      </c>
      <c r="BR9">
        <v>305</v>
      </c>
      <c r="BS9">
        <v>16</v>
      </c>
      <c r="BT9">
        <v>23.5</v>
      </c>
      <c r="BU9">
        <v>1.5</v>
      </c>
      <c r="BV9">
        <v>-5</v>
      </c>
      <c r="BW9">
        <v>13</v>
      </c>
      <c r="BX9">
        <v>-160</v>
      </c>
      <c r="BY9">
        <v>950</v>
      </c>
      <c r="BZ9">
        <v>721</v>
      </c>
      <c r="CA9">
        <v>40</v>
      </c>
      <c r="CB9">
        <v>790</v>
      </c>
      <c r="CC9">
        <v>160</v>
      </c>
      <c r="CD9">
        <v>805</v>
      </c>
      <c r="CE9">
        <v>42</v>
      </c>
      <c r="CF9">
        <v>26100</v>
      </c>
      <c r="CG9">
        <v>1700</v>
      </c>
      <c r="CH9">
        <v>3850</v>
      </c>
      <c r="CI9">
        <v>160</v>
      </c>
      <c r="CJ9">
        <v>197</v>
      </c>
    </row>
    <row r="10" spans="1:88" x14ac:dyDescent="0.3">
      <c r="A10" t="s">
        <v>414</v>
      </c>
      <c r="B10" s="14">
        <v>3620</v>
      </c>
      <c r="C10" s="82">
        <f t="shared" si="6"/>
        <v>6.0773480662983426</v>
      </c>
      <c r="D10" s="10">
        <v>9.7000000000000003E-3</v>
      </c>
      <c r="E10" s="34">
        <f t="shared" si="0"/>
        <v>0.17525773195876287</v>
      </c>
      <c r="F10">
        <v>1.6999999999999999E-3</v>
      </c>
      <c r="G10" s="44">
        <v>14.539110000000001</v>
      </c>
      <c r="H10" s="19">
        <f t="shared" si="1"/>
        <v>5.9610354416467027E-3</v>
      </c>
      <c r="I10" s="44">
        <v>8.6668149999999999E-2</v>
      </c>
      <c r="J10" s="44">
        <v>5.7200000000000001E-2</v>
      </c>
      <c r="K10" s="23">
        <f t="shared" si="2"/>
        <v>5.4195804195804193E-2</v>
      </c>
      <c r="L10" s="45">
        <v>3.0999999999999999E-3</v>
      </c>
      <c r="M10" s="14">
        <v>0.54200000000000004</v>
      </c>
      <c r="N10" s="19">
        <f t="shared" si="3"/>
        <v>5.1660516605166046E-2</v>
      </c>
      <c r="O10" s="10">
        <v>2.8000000000000001E-2</v>
      </c>
      <c r="P10" s="10">
        <v>6.8779999999999994E-2</v>
      </c>
      <c r="Q10" s="19">
        <f t="shared" si="4"/>
        <v>5.9610351846466998E-3</v>
      </c>
      <c r="R10" s="10">
        <v>4.0999999999999999E-4</v>
      </c>
      <c r="S10" s="10">
        <v>-5.2469000000000002E-2</v>
      </c>
      <c r="T10" s="70">
        <v>480</v>
      </c>
      <c r="U10" s="53">
        <v>130</v>
      </c>
      <c r="V10" s="71">
        <f t="shared" si="7"/>
        <v>130.55267136294071</v>
      </c>
      <c r="W10" s="53">
        <v>428.8</v>
      </c>
      <c r="X10" s="53">
        <v>2.5</v>
      </c>
      <c r="Y10" s="30">
        <f t="shared" si="8"/>
        <v>11.007651884030491</v>
      </c>
      <c r="Z10" s="29">
        <v>3570</v>
      </c>
      <c r="AA10" s="26">
        <v>230</v>
      </c>
      <c r="AB10" s="26">
        <v>642</v>
      </c>
      <c r="AC10" s="30">
        <v>32</v>
      </c>
      <c r="AD10" t="s">
        <v>415</v>
      </c>
      <c r="AE10">
        <v>3400</v>
      </c>
      <c r="AF10">
        <v>3700</v>
      </c>
      <c r="AG10">
        <v>123300</v>
      </c>
      <c r="AH10">
        <v>6800</v>
      </c>
      <c r="AI10">
        <v>30</v>
      </c>
      <c r="AJ10">
        <v>180</v>
      </c>
      <c r="AK10">
        <v>10800</v>
      </c>
      <c r="AL10">
        <v>3000</v>
      </c>
      <c r="AM10">
        <v>47.9</v>
      </c>
      <c r="AN10">
        <v>7.1</v>
      </c>
      <c r="AO10" s="1">
        <v>18100</v>
      </c>
      <c r="AP10">
        <v>1300</v>
      </c>
      <c r="AQ10">
        <v>-3.8</v>
      </c>
      <c r="AR10">
        <v>8.6999999999999993</v>
      </c>
      <c r="AS10" s="95">
        <f t="shared" si="5"/>
        <v>517284.2</v>
      </c>
      <c r="AT10">
        <v>111100</v>
      </c>
      <c r="AU10">
        <v>6800</v>
      </c>
      <c r="AV10">
        <v>229000</v>
      </c>
      <c r="AW10">
        <v>15000</v>
      </c>
      <c r="AX10">
        <v>24700</v>
      </c>
      <c r="AY10">
        <v>1900</v>
      </c>
      <c r="AZ10">
        <v>109400</v>
      </c>
      <c r="BA10">
        <v>8400</v>
      </c>
      <c r="BB10">
        <v>19600</v>
      </c>
      <c r="BC10">
        <v>1500</v>
      </c>
      <c r="BD10">
        <v>856</v>
      </c>
      <c r="BE10">
        <v>60</v>
      </c>
      <c r="BF10">
        <v>16900</v>
      </c>
      <c r="BG10">
        <v>1400</v>
      </c>
      <c r="BH10">
        <v>854</v>
      </c>
      <c r="BI10">
        <v>66</v>
      </c>
      <c r="BJ10">
        <v>3240</v>
      </c>
      <c r="BK10">
        <v>250</v>
      </c>
      <c r="BL10">
        <v>484</v>
      </c>
      <c r="BM10">
        <v>35</v>
      </c>
      <c r="BN10">
        <v>814</v>
      </c>
      <c r="BO10">
        <v>63</v>
      </c>
      <c r="BP10">
        <v>69.400000000000006</v>
      </c>
      <c r="BQ10">
        <v>5.4</v>
      </c>
      <c r="BR10">
        <v>247</v>
      </c>
      <c r="BS10">
        <v>20</v>
      </c>
      <c r="BT10">
        <v>19.8</v>
      </c>
      <c r="BU10">
        <v>1.7</v>
      </c>
      <c r="BV10">
        <v>-3</v>
      </c>
      <c r="BW10">
        <v>13</v>
      </c>
      <c r="BX10">
        <v>-2000</v>
      </c>
      <c r="BY10">
        <v>1600</v>
      </c>
      <c r="BZ10">
        <v>653</v>
      </c>
      <c r="CA10">
        <v>37</v>
      </c>
      <c r="CB10">
        <v>730</v>
      </c>
      <c r="CC10">
        <v>110</v>
      </c>
      <c r="CD10">
        <v>669</v>
      </c>
      <c r="CE10">
        <v>35</v>
      </c>
      <c r="CF10">
        <v>22000</v>
      </c>
      <c r="CG10">
        <v>1700</v>
      </c>
      <c r="CH10">
        <v>3620</v>
      </c>
      <c r="CI10">
        <v>220</v>
      </c>
      <c r="CJ10">
        <v>230</v>
      </c>
    </row>
    <row r="11" spans="1:88" x14ac:dyDescent="0.3">
      <c r="A11" t="s">
        <v>416</v>
      </c>
      <c r="B11" s="14">
        <v>3770</v>
      </c>
      <c r="C11" s="82">
        <f t="shared" si="6"/>
        <v>6.1273209549071614</v>
      </c>
      <c r="D11" s="10">
        <v>1.06E-2</v>
      </c>
      <c r="E11" s="34">
        <f t="shared" si="0"/>
        <v>0.18867924528301888</v>
      </c>
      <c r="F11">
        <v>2E-3</v>
      </c>
      <c r="G11" s="44">
        <v>15.1607</v>
      </c>
      <c r="H11" s="19">
        <f t="shared" si="1"/>
        <v>4.3966050380259492E-3</v>
      </c>
      <c r="I11" s="44">
        <v>6.6655610000000004E-2</v>
      </c>
      <c r="J11" s="44">
        <v>5.45E-2</v>
      </c>
      <c r="K11" s="23">
        <f t="shared" si="2"/>
        <v>3.1192660550458714E-2</v>
      </c>
      <c r="L11" s="45">
        <v>1.6999999999999999E-3</v>
      </c>
      <c r="M11" s="14">
        <v>0.505</v>
      </c>
      <c r="N11" s="19">
        <f t="shared" si="3"/>
        <v>2.1782178217821781E-2</v>
      </c>
      <c r="O11" s="10">
        <v>1.0999999999999999E-2</v>
      </c>
      <c r="P11" s="10">
        <v>6.5960000000000005E-2</v>
      </c>
      <c r="Q11" s="19">
        <f t="shared" si="4"/>
        <v>4.3966040024257125E-3</v>
      </c>
      <c r="R11" s="10">
        <v>2.9E-4</v>
      </c>
      <c r="S11" s="10">
        <v>0.16541</v>
      </c>
      <c r="T11" s="70">
        <v>386</v>
      </c>
      <c r="U11" s="53">
        <v>69</v>
      </c>
      <c r="V11" s="71">
        <f t="shared" si="7"/>
        <v>69.67153292414342</v>
      </c>
      <c r="W11" s="53">
        <v>411.8</v>
      </c>
      <c r="X11" s="53">
        <v>1.7</v>
      </c>
      <c r="Y11" s="30">
        <f t="shared" si="8"/>
        <v>10.434415412470409</v>
      </c>
      <c r="Z11" s="29">
        <v>3690</v>
      </c>
      <c r="AA11" s="26">
        <v>310</v>
      </c>
      <c r="AB11" s="26">
        <v>708</v>
      </c>
      <c r="AC11" s="30">
        <v>33</v>
      </c>
      <c r="AD11" t="s">
        <v>417</v>
      </c>
      <c r="AE11">
        <v>1100</v>
      </c>
      <c r="AF11">
        <v>4700</v>
      </c>
      <c r="AG11">
        <v>119200</v>
      </c>
      <c r="AH11">
        <v>6900</v>
      </c>
      <c r="AI11">
        <v>-230</v>
      </c>
      <c r="AJ11">
        <v>210</v>
      </c>
      <c r="AK11">
        <v>6500</v>
      </c>
      <c r="AL11">
        <v>2800</v>
      </c>
      <c r="AM11">
        <v>55</v>
      </c>
      <c r="AN11">
        <v>11</v>
      </c>
      <c r="AO11" s="1">
        <v>20560</v>
      </c>
      <c r="AP11">
        <v>990</v>
      </c>
      <c r="AQ11">
        <v>15</v>
      </c>
      <c r="AR11">
        <v>29</v>
      </c>
      <c r="AS11" s="95">
        <f t="shared" si="5"/>
        <v>513642.89999999997</v>
      </c>
      <c r="AT11">
        <v>108000</v>
      </c>
      <c r="AU11">
        <v>7100</v>
      </c>
      <c r="AV11">
        <v>233000</v>
      </c>
      <c r="AW11">
        <v>11000</v>
      </c>
      <c r="AX11">
        <v>24500</v>
      </c>
      <c r="AY11">
        <v>1500</v>
      </c>
      <c r="AZ11">
        <v>106700</v>
      </c>
      <c r="BA11">
        <v>5100</v>
      </c>
      <c r="BB11">
        <v>17910</v>
      </c>
      <c r="BC11">
        <v>940</v>
      </c>
      <c r="BD11">
        <v>759</v>
      </c>
      <c r="BE11">
        <v>72</v>
      </c>
      <c r="BF11">
        <v>16640</v>
      </c>
      <c r="BG11">
        <v>770</v>
      </c>
      <c r="BH11">
        <v>903</v>
      </c>
      <c r="BI11">
        <v>44</v>
      </c>
      <c r="BJ11">
        <v>3500</v>
      </c>
      <c r="BK11">
        <v>160</v>
      </c>
      <c r="BL11">
        <v>529</v>
      </c>
      <c r="BM11">
        <v>27</v>
      </c>
      <c r="BN11">
        <v>884</v>
      </c>
      <c r="BO11">
        <v>63</v>
      </c>
      <c r="BP11">
        <v>67.599999999999994</v>
      </c>
      <c r="BQ11">
        <v>7.3</v>
      </c>
      <c r="BR11">
        <v>232</v>
      </c>
      <c r="BS11">
        <v>30</v>
      </c>
      <c r="BT11">
        <v>18.3</v>
      </c>
      <c r="BU11">
        <v>2.5</v>
      </c>
      <c r="BV11">
        <v>14</v>
      </c>
      <c r="BW11">
        <v>30</v>
      </c>
      <c r="BX11">
        <v>-1200</v>
      </c>
      <c r="BY11">
        <v>1300</v>
      </c>
      <c r="BZ11">
        <v>672</v>
      </c>
      <c r="CA11">
        <v>39</v>
      </c>
      <c r="CB11">
        <v>820</v>
      </c>
      <c r="CC11">
        <v>150</v>
      </c>
      <c r="CD11">
        <v>752</v>
      </c>
      <c r="CE11">
        <v>22</v>
      </c>
      <c r="CF11">
        <v>23100</v>
      </c>
      <c r="CG11">
        <v>1600</v>
      </c>
      <c r="CH11">
        <v>3770</v>
      </c>
      <c r="CI11">
        <v>270</v>
      </c>
      <c r="CJ11">
        <v>263</v>
      </c>
    </row>
    <row r="12" spans="1:88" x14ac:dyDescent="0.3">
      <c r="A12" t="s">
        <v>418</v>
      </c>
      <c r="B12" s="14">
        <v>3660</v>
      </c>
      <c r="C12" s="82">
        <f t="shared" si="6"/>
        <v>4.5081967213114753</v>
      </c>
      <c r="D12" s="10">
        <v>3.0000000000000001E-3</v>
      </c>
      <c r="E12" s="34">
        <f t="shared" si="0"/>
        <v>9</v>
      </c>
      <c r="F12">
        <v>2.7E-2</v>
      </c>
      <c r="G12" s="44">
        <v>14.49696</v>
      </c>
      <c r="H12" s="19">
        <f t="shared" si="1"/>
        <v>4.4940546155883719E-3</v>
      </c>
      <c r="I12" s="44">
        <v>6.5150130000000001E-2</v>
      </c>
      <c r="J12" s="44">
        <v>5.6399999999999999E-2</v>
      </c>
      <c r="K12" s="23">
        <f t="shared" si="2"/>
        <v>4.2553191489361701E-2</v>
      </c>
      <c r="L12" s="45">
        <v>2.3999999999999998E-3</v>
      </c>
      <c r="M12" s="14">
        <v>0.53800000000000003</v>
      </c>
      <c r="N12" s="19">
        <f t="shared" si="3"/>
        <v>5.204460966542751E-2</v>
      </c>
      <c r="O12" s="10">
        <v>2.8000000000000001E-2</v>
      </c>
      <c r="P12" s="10">
        <v>6.898E-2</v>
      </c>
      <c r="Q12" s="19">
        <f t="shared" si="4"/>
        <v>4.4940562481878806E-3</v>
      </c>
      <c r="R12" s="10">
        <v>3.1E-4</v>
      </c>
      <c r="S12" s="10">
        <v>0.36964000000000002</v>
      </c>
      <c r="T12" s="70">
        <v>459</v>
      </c>
      <c r="U12" s="53">
        <v>94</v>
      </c>
      <c r="V12" s="71">
        <f t="shared" si="7"/>
        <v>94.69781214473754</v>
      </c>
      <c r="W12" s="53">
        <v>430</v>
      </c>
      <c r="X12" s="53">
        <v>1.9</v>
      </c>
      <c r="Y12" s="30">
        <f t="shared" si="8"/>
        <v>10.916615775962805</v>
      </c>
      <c r="Z12" s="29">
        <v>3720</v>
      </c>
      <c r="AA12" s="26">
        <v>410</v>
      </c>
      <c r="AB12" s="26">
        <v>516</v>
      </c>
      <c r="AC12" s="30">
        <v>31</v>
      </c>
      <c r="AD12" t="s">
        <v>419</v>
      </c>
      <c r="AE12">
        <v>4800</v>
      </c>
      <c r="AF12">
        <v>4600</v>
      </c>
      <c r="AG12">
        <v>128800</v>
      </c>
      <c r="AH12">
        <v>7300</v>
      </c>
      <c r="AI12">
        <v>-60</v>
      </c>
      <c r="AJ12">
        <v>210</v>
      </c>
      <c r="AK12">
        <v>1600</v>
      </c>
      <c r="AL12">
        <v>4200</v>
      </c>
      <c r="AM12">
        <v>37.200000000000003</v>
      </c>
      <c r="AN12">
        <v>6.4</v>
      </c>
      <c r="AO12" s="1">
        <v>18800</v>
      </c>
      <c r="AP12">
        <v>1400</v>
      </c>
      <c r="AQ12">
        <v>-14.3</v>
      </c>
      <c r="AR12">
        <v>1</v>
      </c>
      <c r="AS12" s="95">
        <f t="shared" si="5"/>
        <v>518518.1</v>
      </c>
      <c r="AT12">
        <v>103900</v>
      </c>
      <c r="AU12">
        <v>5500</v>
      </c>
      <c r="AV12">
        <v>231000</v>
      </c>
      <c r="AW12">
        <v>14000</v>
      </c>
      <c r="AX12">
        <v>25300</v>
      </c>
      <c r="AY12">
        <v>1500</v>
      </c>
      <c r="AZ12">
        <v>112700</v>
      </c>
      <c r="BA12">
        <v>7300</v>
      </c>
      <c r="BB12">
        <v>20400</v>
      </c>
      <c r="BC12">
        <v>1600</v>
      </c>
      <c r="BD12">
        <v>943</v>
      </c>
      <c r="BE12">
        <v>54</v>
      </c>
      <c r="BF12">
        <v>18200</v>
      </c>
      <c r="BG12">
        <v>1300</v>
      </c>
      <c r="BH12">
        <v>924</v>
      </c>
      <c r="BI12">
        <v>70</v>
      </c>
      <c r="BJ12">
        <v>3470</v>
      </c>
      <c r="BK12">
        <v>250</v>
      </c>
      <c r="BL12">
        <v>502</v>
      </c>
      <c r="BM12">
        <v>38</v>
      </c>
      <c r="BN12">
        <v>850</v>
      </c>
      <c r="BO12">
        <v>55</v>
      </c>
      <c r="BP12">
        <v>69.8</v>
      </c>
      <c r="BQ12">
        <v>4.8</v>
      </c>
      <c r="BR12">
        <v>241</v>
      </c>
      <c r="BS12">
        <v>20</v>
      </c>
      <c r="BT12">
        <v>18.3</v>
      </c>
      <c r="BU12">
        <v>1.4</v>
      </c>
      <c r="BV12">
        <v>8</v>
      </c>
      <c r="BW12">
        <v>15</v>
      </c>
      <c r="BX12">
        <v>1140</v>
      </c>
      <c r="BY12">
        <v>360</v>
      </c>
      <c r="BZ12">
        <v>643</v>
      </c>
      <c r="CA12">
        <v>58</v>
      </c>
      <c r="CB12">
        <v>770</v>
      </c>
      <c r="CC12">
        <v>110</v>
      </c>
      <c r="CD12">
        <v>557</v>
      </c>
      <c r="CE12">
        <v>31</v>
      </c>
      <c r="CF12">
        <v>16500</v>
      </c>
      <c r="CG12">
        <v>1000</v>
      </c>
      <c r="CH12">
        <v>3660</v>
      </c>
      <c r="CI12">
        <v>360</v>
      </c>
      <c r="CJ12">
        <v>295</v>
      </c>
    </row>
    <row r="13" spans="1:88" x14ac:dyDescent="0.3">
      <c r="A13" t="s">
        <v>420</v>
      </c>
      <c r="B13" s="14">
        <v>4100</v>
      </c>
      <c r="C13" s="82">
        <f t="shared" si="6"/>
        <v>5.2195121951219514</v>
      </c>
      <c r="D13" s="10">
        <v>7.0000000000000001E-3</v>
      </c>
      <c r="E13" s="34">
        <f t="shared" si="0"/>
        <v>1.857142857142857</v>
      </c>
      <c r="F13">
        <v>1.2999999999999999E-2</v>
      </c>
      <c r="G13" s="44">
        <v>14.312290000000001</v>
      </c>
      <c r="H13" s="19">
        <f t="shared" si="1"/>
        <v>8.8736253946782792E-3</v>
      </c>
      <c r="I13" s="44">
        <v>0.1270019</v>
      </c>
      <c r="J13" s="44">
        <v>5.3699999999999998E-2</v>
      </c>
      <c r="K13" s="23">
        <f t="shared" si="2"/>
        <v>2.9795158286778402E-2</v>
      </c>
      <c r="L13" s="45">
        <v>1.6000000000000001E-3</v>
      </c>
      <c r="M13" s="14">
        <v>0.52100000000000002</v>
      </c>
      <c r="N13" s="19">
        <f t="shared" si="3"/>
        <v>3.0710172744721688E-2</v>
      </c>
      <c r="O13" s="10">
        <v>1.6E-2</v>
      </c>
      <c r="P13" s="10">
        <v>6.9870000000000002E-2</v>
      </c>
      <c r="Q13" s="19">
        <f t="shared" si="4"/>
        <v>8.8736224416774007E-3</v>
      </c>
      <c r="R13" s="10">
        <v>6.2E-4</v>
      </c>
      <c r="S13" s="10">
        <v>0.46982000000000002</v>
      </c>
      <c r="T13" s="70">
        <v>355</v>
      </c>
      <c r="U13" s="53">
        <v>70</v>
      </c>
      <c r="V13" s="71">
        <f t="shared" si="7"/>
        <v>70.560368656916751</v>
      </c>
      <c r="W13" s="53">
        <v>435.4</v>
      </c>
      <c r="X13" s="53">
        <v>3.7</v>
      </c>
      <c r="Y13" s="30">
        <f t="shared" si="8"/>
        <v>11.496661471923055</v>
      </c>
      <c r="Z13" s="29">
        <v>3910</v>
      </c>
      <c r="AA13" s="26">
        <v>640</v>
      </c>
      <c r="AB13" s="26">
        <v>628</v>
      </c>
      <c r="AC13" s="30">
        <v>73</v>
      </c>
      <c r="AD13" t="s">
        <v>421</v>
      </c>
      <c r="AE13">
        <v>-200</v>
      </c>
      <c r="AF13">
        <v>7400</v>
      </c>
      <c r="AG13">
        <v>130000</v>
      </c>
      <c r="AH13">
        <v>7300</v>
      </c>
      <c r="AI13">
        <v>60</v>
      </c>
      <c r="AJ13">
        <v>240</v>
      </c>
      <c r="AK13">
        <v>2500</v>
      </c>
      <c r="AL13">
        <v>3200</v>
      </c>
      <c r="AM13">
        <v>50.6</v>
      </c>
      <c r="AN13">
        <v>8.6999999999999993</v>
      </c>
      <c r="AO13" s="1">
        <v>20300</v>
      </c>
      <c r="AP13">
        <v>1800</v>
      </c>
      <c r="AQ13">
        <v>-7</v>
      </c>
      <c r="AR13">
        <v>16</v>
      </c>
      <c r="AS13" s="95">
        <f t="shared" si="5"/>
        <v>537837.20000000007</v>
      </c>
      <c r="AT13">
        <v>109100</v>
      </c>
      <c r="AU13">
        <v>5400</v>
      </c>
      <c r="AV13">
        <v>241000</v>
      </c>
      <c r="AW13">
        <v>14000</v>
      </c>
      <c r="AX13">
        <v>25300</v>
      </c>
      <c r="AY13">
        <v>1300</v>
      </c>
      <c r="AZ13">
        <v>116200</v>
      </c>
      <c r="BA13">
        <v>5700</v>
      </c>
      <c r="BB13">
        <v>20100</v>
      </c>
      <c r="BC13">
        <v>1300</v>
      </c>
      <c r="BD13">
        <v>983</v>
      </c>
      <c r="BE13">
        <v>56</v>
      </c>
      <c r="BF13">
        <v>18600</v>
      </c>
      <c r="BG13">
        <v>1300</v>
      </c>
      <c r="BH13">
        <v>981</v>
      </c>
      <c r="BI13">
        <v>73</v>
      </c>
      <c r="BJ13">
        <v>3770</v>
      </c>
      <c r="BK13">
        <v>330</v>
      </c>
      <c r="BL13">
        <v>552</v>
      </c>
      <c r="BM13">
        <v>50</v>
      </c>
      <c r="BN13">
        <v>873</v>
      </c>
      <c r="BO13">
        <v>81</v>
      </c>
      <c r="BP13">
        <v>80.8</v>
      </c>
      <c r="BQ13">
        <v>8.6</v>
      </c>
      <c r="BR13">
        <v>276</v>
      </c>
      <c r="BS13">
        <v>33</v>
      </c>
      <c r="BT13">
        <v>21.4</v>
      </c>
      <c r="BU13">
        <v>2.5</v>
      </c>
      <c r="BV13">
        <v>23</v>
      </c>
      <c r="BW13">
        <v>22</v>
      </c>
      <c r="BX13">
        <v>220</v>
      </c>
      <c r="BY13">
        <v>800</v>
      </c>
      <c r="BZ13">
        <v>689</v>
      </c>
      <c r="CA13">
        <v>90</v>
      </c>
      <c r="CB13">
        <v>860</v>
      </c>
      <c r="CC13">
        <v>210</v>
      </c>
      <c r="CD13">
        <v>700</v>
      </c>
      <c r="CE13">
        <v>70</v>
      </c>
      <c r="CF13">
        <v>21400</v>
      </c>
      <c r="CG13">
        <v>2700</v>
      </c>
      <c r="CH13">
        <v>4100</v>
      </c>
      <c r="CI13">
        <v>540</v>
      </c>
      <c r="CJ13">
        <v>328</v>
      </c>
    </row>
    <row r="14" spans="1:88" x14ac:dyDescent="0.3">
      <c r="A14" t="s">
        <v>422</v>
      </c>
      <c r="B14" s="14">
        <v>6010</v>
      </c>
      <c r="C14" s="82">
        <f t="shared" si="6"/>
        <v>5.8901830282861898</v>
      </c>
      <c r="D14" s="10">
        <v>2.5999999999999999E-2</v>
      </c>
      <c r="E14" s="34">
        <f t="shared" si="0"/>
        <v>0.46153846153846156</v>
      </c>
      <c r="F14">
        <v>1.2E-2</v>
      </c>
      <c r="G14" s="44">
        <v>14.677820000000001</v>
      </c>
      <c r="H14" s="19">
        <f t="shared" si="1"/>
        <v>2.6420081456238051E-3</v>
      </c>
      <c r="I14" s="44">
        <v>3.8778920000000001E-2</v>
      </c>
      <c r="J14" s="44">
        <v>5.5199999999999999E-2</v>
      </c>
      <c r="K14" s="23">
        <f t="shared" si="2"/>
        <v>1.8115942028985508E-2</v>
      </c>
      <c r="L14" s="45">
        <v>1E-3</v>
      </c>
      <c r="M14" s="14">
        <v>0.51700000000000002</v>
      </c>
      <c r="N14" s="19">
        <f t="shared" si="3"/>
        <v>2.7079303675048357E-2</v>
      </c>
      <c r="O14" s="10">
        <v>1.4E-2</v>
      </c>
      <c r="P14" s="10">
        <v>6.8129999999999996E-2</v>
      </c>
      <c r="Q14" s="19">
        <f t="shared" si="4"/>
        <v>2.6420079260237785E-3</v>
      </c>
      <c r="R14" s="10">
        <v>1.8000000000000001E-4</v>
      </c>
      <c r="S14" s="10">
        <v>-0.57852999999999999</v>
      </c>
      <c r="T14" s="70">
        <v>419</v>
      </c>
      <c r="U14" s="53">
        <v>42</v>
      </c>
      <c r="V14" s="71">
        <f t="shared" si="7"/>
        <v>43.286552473025615</v>
      </c>
      <c r="W14" s="53">
        <v>424.9</v>
      </c>
      <c r="X14" s="53">
        <v>1.1000000000000001</v>
      </c>
      <c r="Y14" s="30">
        <f t="shared" si="8"/>
        <v>10.679302704296756</v>
      </c>
      <c r="Z14" s="29">
        <v>6050</v>
      </c>
      <c r="AA14" s="26">
        <v>500</v>
      </c>
      <c r="AB14" s="26">
        <v>998</v>
      </c>
      <c r="AC14" s="30">
        <v>62</v>
      </c>
      <c r="AD14" t="s">
        <v>423</v>
      </c>
      <c r="AE14">
        <v>-11000</v>
      </c>
      <c r="AF14">
        <v>13000</v>
      </c>
      <c r="AG14">
        <v>124000</v>
      </c>
      <c r="AH14">
        <v>7600</v>
      </c>
      <c r="AI14">
        <v>40</v>
      </c>
      <c r="AJ14">
        <v>190</v>
      </c>
      <c r="AK14">
        <v>10700</v>
      </c>
      <c r="AL14">
        <v>3200</v>
      </c>
      <c r="AM14">
        <v>79</v>
      </c>
      <c r="AN14">
        <v>13</v>
      </c>
      <c r="AO14" s="1">
        <v>23100</v>
      </c>
      <c r="AP14">
        <v>1600</v>
      </c>
      <c r="AQ14">
        <v>-34.700000000000003</v>
      </c>
      <c r="AR14">
        <v>1</v>
      </c>
      <c r="AS14" s="95">
        <f t="shared" si="5"/>
        <v>502761.7</v>
      </c>
      <c r="AT14">
        <v>104200</v>
      </c>
      <c r="AU14">
        <v>6800</v>
      </c>
      <c r="AV14">
        <v>225000</v>
      </c>
      <c r="AW14">
        <v>15000</v>
      </c>
      <c r="AX14">
        <v>23800</v>
      </c>
      <c r="AY14">
        <v>1600</v>
      </c>
      <c r="AZ14">
        <v>104400</v>
      </c>
      <c r="BA14">
        <v>7100</v>
      </c>
      <c r="BB14">
        <v>18900</v>
      </c>
      <c r="BC14">
        <v>1200</v>
      </c>
      <c r="BD14">
        <v>972</v>
      </c>
      <c r="BE14">
        <v>69</v>
      </c>
      <c r="BF14">
        <v>18400</v>
      </c>
      <c r="BG14">
        <v>1400</v>
      </c>
      <c r="BH14">
        <v>1015</v>
      </c>
      <c r="BI14">
        <v>73</v>
      </c>
      <c r="BJ14">
        <v>4040</v>
      </c>
      <c r="BK14">
        <v>280</v>
      </c>
      <c r="BL14">
        <v>620</v>
      </c>
      <c r="BM14">
        <v>43</v>
      </c>
      <c r="BN14">
        <v>935</v>
      </c>
      <c r="BO14">
        <v>63</v>
      </c>
      <c r="BP14">
        <v>96.9</v>
      </c>
      <c r="BQ14">
        <v>8.8000000000000007</v>
      </c>
      <c r="BR14">
        <v>354</v>
      </c>
      <c r="BS14">
        <v>28</v>
      </c>
      <c r="BT14">
        <v>28.8</v>
      </c>
      <c r="BU14">
        <v>2.4</v>
      </c>
      <c r="BV14">
        <v>34</v>
      </c>
      <c r="BW14">
        <v>32</v>
      </c>
      <c r="BX14">
        <v>730</v>
      </c>
      <c r="BY14">
        <v>710</v>
      </c>
      <c r="BZ14">
        <v>979</v>
      </c>
      <c r="CA14">
        <v>55</v>
      </c>
      <c r="CB14">
        <v>1510</v>
      </c>
      <c r="CC14">
        <v>180</v>
      </c>
      <c r="CD14">
        <v>1076</v>
      </c>
      <c r="CE14">
        <v>73</v>
      </c>
      <c r="CF14">
        <v>35400</v>
      </c>
      <c r="CG14">
        <v>2800</v>
      </c>
      <c r="CH14">
        <v>6010</v>
      </c>
      <c r="CI14">
        <v>430</v>
      </c>
      <c r="CJ14">
        <v>361</v>
      </c>
    </row>
    <row r="15" spans="1:88" x14ac:dyDescent="0.3">
      <c r="A15" t="s">
        <v>424</v>
      </c>
      <c r="B15" s="14">
        <v>3270</v>
      </c>
      <c r="C15" s="82">
        <f t="shared" si="6"/>
        <v>7.0642201834862384</v>
      </c>
      <c r="D15" s="10">
        <v>9.9000000000000008E-3</v>
      </c>
      <c r="E15" s="34">
        <f t="shared" si="0"/>
        <v>0.43434343434343431</v>
      </c>
      <c r="F15">
        <v>4.3E-3</v>
      </c>
      <c r="G15" s="44">
        <v>15.069319999999999</v>
      </c>
      <c r="H15" s="19">
        <f t="shared" si="1"/>
        <v>4.2194087059004648E-3</v>
      </c>
      <c r="I15" s="44">
        <v>6.3583619999999993E-2</v>
      </c>
      <c r="J15" s="44">
        <v>5.62E-2</v>
      </c>
      <c r="K15" s="23">
        <f t="shared" si="2"/>
        <v>4.9822064056939501E-2</v>
      </c>
      <c r="L15" s="45">
        <v>2.8E-3</v>
      </c>
      <c r="M15" s="14">
        <v>0.51100000000000001</v>
      </c>
      <c r="N15" s="19">
        <f t="shared" si="3"/>
        <v>5.0880626223091974E-2</v>
      </c>
      <c r="O15" s="10">
        <v>2.5999999999999999E-2</v>
      </c>
      <c r="P15" s="10">
        <v>6.6360000000000002E-2</v>
      </c>
      <c r="Q15" s="19">
        <f t="shared" si="4"/>
        <v>4.2194092827004216E-3</v>
      </c>
      <c r="R15" s="10">
        <v>2.7999999999999998E-4</v>
      </c>
      <c r="S15" s="10">
        <v>2.7493999999999999E-3</v>
      </c>
      <c r="T15" s="70">
        <v>450</v>
      </c>
      <c r="U15" s="53">
        <v>110</v>
      </c>
      <c r="V15" s="71">
        <f t="shared" si="7"/>
        <v>110.57378758096333</v>
      </c>
      <c r="W15" s="53">
        <v>414.2</v>
      </c>
      <c r="X15" s="53">
        <v>1.7</v>
      </c>
      <c r="Y15" s="30">
        <f t="shared" si="8"/>
        <v>10.493618298756632</v>
      </c>
      <c r="Z15" s="29">
        <v>3200</v>
      </c>
      <c r="AA15" s="26">
        <v>190</v>
      </c>
      <c r="AB15" s="26">
        <v>662</v>
      </c>
      <c r="AC15" s="30">
        <v>33</v>
      </c>
      <c r="AD15" t="s">
        <v>425</v>
      </c>
      <c r="AE15">
        <v>-90000</v>
      </c>
      <c r="AF15">
        <v>19000</v>
      </c>
      <c r="AG15">
        <v>124900</v>
      </c>
      <c r="AH15">
        <v>9100</v>
      </c>
      <c r="AI15">
        <v>-40</v>
      </c>
      <c r="AJ15">
        <v>160</v>
      </c>
      <c r="AK15">
        <v>4400</v>
      </c>
      <c r="AL15">
        <v>2900</v>
      </c>
      <c r="AM15">
        <v>48.8</v>
      </c>
      <c r="AN15">
        <v>7.6</v>
      </c>
      <c r="AO15" s="1">
        <v>21000</v>
      </c>
      <c r="AP15">
        <v>1500</v>
      </c>
      <c r="AQ15">
        <v>9</v>
      </c>
      <c r="AR15">
        <v>16</v>
      </c>
      <c r="AS15" s="95">
        <f t="shared" si="5"/>
        <v>531362.10000000009</v>
      </c>
      <c r="AT15">
        <v>107600</v>
      </c>
      <c r="AU15">
        <v>7600</v>
      </c>
      <c r="AV15">
        <v>241000</v>
      </c>
      <c r="AW15">
        <v>14000</v>
      </c>
      <c r="AX15">
        <v>25900</v>
      </c>
      <c r="AY15">
        <v>1700</v>
      </c>
      <c r="AZ15">
        <v>113300</v>
      </c>
      <c r="BA15">
        <v>7300</v>
      </c>
      <c r="BB15">
        <v>19300</v>
      </c>
      <c r="BC15">
        <v>1100</v>
      </c>
      <c r="BD15">
        <v>951</v>
      </c>
      <c r="BE15">
        <v>56</v>
      </c>
      <c r="BF15">
        <v>16900</v>
      </c>
      <c r="BG15">
        <v>1100</v>
      </c>
      <c r="BH15">
        <v>941</v>
      </c>
      <c r="BI15">
        <v>58</v>
      </c>
      <c r="BJ15">
        <v>3660</v>
      </c>
      <c r="BK15">
        <v>230</v>
      </c>
      <c r="BL15">
        <v>551</v>
      </c>
      <c r="BM15">
        <v>34</v>
      </c>
      <c r="BN15">
        <v>863</v>
      </c>
      <c r="BO15">
        <v>51</v>
      </c>
      <c r="BP15">
        <v>81.3</v>
      </c>
      <c r="BQ15">
        <v>5.2</v>
      </c>
      <c r="BR15">
        <v>292</v>
      </c>
      <c r="BS15">
        <v>22</v>
      </c>
      <c r="BT15">
        <v>22.8</v>
      </c>
      <c r="BU15">
        <v>1.4</v>
      </c>
      <c r="BV15">
        <v>-4.0999999999999996</v>
      </c>
      <c r="BW15">
        <v>1</v>
      </c>
      <c r="BX15">
        <v>960</v>
      </c>
      <c r="BY15">
        <v>380</v>
      </c>
      <c r="BZ15">
        <v>584</v>
      </c>
      <c r="CA15">
        <v>35</v>
      </c>
      <c r="CB15">
        <v>640</v>
      </c>
      <c r="CC15">
        <v>110</v>
      </c>
      <c r="CD15">
        <v>708</v>
      </c>
      <c r="CE15">
        <v>29</v>
      </c>
      <c r="CF15">
        <v>23100</v>
      </c>
      <c r="CG15">
        <v>1600</v>
      </c>
      <c r="CH15">
        <v>3270</v>
      </c>
      <c r="CI15">
        <v>190</v>
      </c>
      <c r="CJ15">
        <v>393</v>
      </c>
    </row>
    <row r="16" spans="1:88" x14ac:dyDescent="0.3">
      <c r="A16" t="s">
        <v>426</v>
      </c>
      <c r="B16" s="14">
        <v>3842</v>
      </c>
      <c r="C16" s="82">
        <f t="shared" si="6"/>
        <v>6.4549713690786046</v>
      </c>
      <c r="D16" s="10">
        <v>1.2E-2</v>
      </c>
      <c r="E16" s="34">
        <f t="shared" si="0"/>
        <v>1.25</v>
      </c>
      <c r="F16">
        <v>1.4999999999999999E-2</v>
      </c>
      <c r="G16" s="44">
        <v>14.90091</v>
      </c>
      <c r="H16" s="19">
        <f t="shared" si="1"/>
        <v>5.2153177222062277E-3</v>
      </c>
      <c r="I16" s="44">
        <v>7.7712980000000001E-2</v>
      </c>
      <c r="J16" s="44">
        <v>5.6800000000000003E-2</v>
      </c>
      <c r="K16" s="23">
        <f t="shared" si="2"/>
        <v>4.0492957746478868E-2</v>
      </c>
      <c r="L16" s="45">
        <v>2.3E-3</v>
      </c>
      <c r="M16" s="14">
        <v>0.52300000000000002</v>
      </c>
      <c r="N16" s="19">
        <f t="shared" si="3"/>
        <v>4.0152963671128111E-2</v>
      </c>
      <c r="O16" s="10">
        <v>2.1000000000000001E-2</v>
      </c>
      <c r="P16" s="10">
        <v>6.7110000000000003E-2</v>
      </c>
      <c r="Q16" s="19">
        <f t="shared" si="4"/>
        <v>5.2153181344061989E-3</v>
      </c>
      <c r="R16" s="10">
        <v>3.5E-4</v>
      </c>
      <c r="S16" s="10">
        <v>-3.7090999999999999E-2</v>
      </c>
      <c r="T16" s="70">
        <v>478</v>
      </c>
      <c r="U16" s="53">
        <v>89</v>
      </c>
      <c r="V16" s="71">
        <f t="shared" si="7"/>
        <v>89.798677607189745</v>
      </c>
      <c r="W16" s="53">
        <v>418.7</v>
      </c>
      <c r="X16" s="53">
        <v>2.1</v>
      </c>
      <c r="Y16" s="30">
        <f t="shared" si="8"/>
        <v>10.676074009203946</v>
      </c>
      <c r="Z16" s="29">
        <v>3908</v>
      </c>
      <c r="AA16" s="26">
        <v>82</v>
      </c>
      <c r="AB16" s="26">
        <v>711</v>
      </c>
      <c r="AC16" s="30">
        <v>18</v>
      </c>
      <c r="AD16" t="s">
        <v>427</v>
      </c>
      <c r="AE16">
        <v>-42000</v>
      </c>
      <c r="AF16">
        <v>58000</v>
      </c>
      <c r="AG16">
        <v>127300</v>
      </c>
      <c r="AH16">
        <v>7900</v>
      </c>
      <c r="AI16">
        <v>-60</v>
      </c>
      <c r="AJ16">
        <v>170</v>
      </c>
      <c r="AK16">
        <v>4400</v>
      </c>
      <c r="AL16">
        <v>3100</v>
      </c>
      <c r="AM16">
        <v>36.299999999999997</v>
      </c>
      <c r="AN16">
        <v>6</v>
      </c>
      <c r="AO16" s="1">
        <v>19200</v>
      </c>
      <c r="AP16">
        <v>1200</v>
      </c>
      <c r="AQ16">
        <v>-3.8</v>
      </c>
      <c r="AR16">
        <v>8.6999999999999993</v>
      </c>
      <c r="AS16" s="95">
        <f t="shared" si="5"/>
        <v>524336.80000000005</v>
      </c>
      <c r="AT16">
        <v>108800</v>
      </c>
      <c r="AU16">
        <v>5800</v>
      </c>
      <c r="AV16">
        <v>235000</v>
      </c>
      <c r="AW16">
        <v>13000</v>
      </c>
      <c r="AX16">
        <v>25700</v>
      </c>
      <c r="AY16">
        <v>1400</v>
      </c>
      <c r="AZ16">
        <v>111600</v>
      </c>
      <c r="BA16">
        <v>5900</v>
      </c>
      <c r="BB16">
        <v>18900</v>
      </c>
      <c r="BC16">
        <v>1000</v>
      </c>
      <c r="BD16">
        <v>1017</v>
      </c>
      <c r="BE16">
        <v>70</v>
      </c>
      <c r="BF16">
        <v>17200</v>
      </c>
      <c r="BG16">
        <v>960</v>
      </c>
      <c r="BH16">
        <v>912</v>
      </c>
      <c r="BI16">
        <v>54</v>
      </c>
      <c r="BJ16">
        <v>3490</v>
      </c>
      <c r="BK16">
        <v>220</v>
      </c>
      <c r="BL16">
        <v>514</v>
      </c>
      <c r="BM16">
        <v>31</v>
      </c>
      <c r="BN16">
        <v>871</v>
      </c>
      <c r="BO16">
        <v>50</v>
      </c>
      <c r="BP16">
        <v>66.8</v>
      </c>
      <c r="BQ16">
        <v>3.8</v>
      </c>
      <c r="BR16">
        <v>247</v>
      </c>
      <c r="BS16">
        <v>17</v>
      </c>
      <c r="BT16">
        <v>19</v>
      </c>
      <c r="BU16">
        <v>1.2</v>
      </c>
      <c r="BV16">
        <v>21</v>
      </c>
      <c r="BW16">
        <v>29</v>
      </c>
      <c r="BX16">
        <v>980</v>
      </c>
      <c r="BY16">
        <v>780</v>
      </c>
      <c r="BZ16">
        <v>726</v>
      </c>
      <c r="CA16">
        <v>41</v>
      </c>
      <c r="CB16">
        <v>830</v>
      </c>
      <c r="CC16">
        <v>140</v>
      </c>
      <c r="CD16">
        <v>767</v>
      </c>
      <c r="CE16">
        <v>40</v>
      </c>
      <c r="CF16">
        <v>24800</v>
      </c>
      <c r="CG16">
        <v>1600</v>
      </c>
      <c r="CH16">
        <v>3842</v>
      </c>
      <c r="CI16">
        <v>99</v>
      </c>
      <c r="CJ16">
        <v>426</v>
      </c>
    </row>
    <row r="17" spans="1:88" x14ac:dyDescent="0.3">
      <c r="A17" t="s">
        <v>428</v>
      </c>
      <c r="B17" s="14">
        <v>3790</v>
      </c>
      <c r="C17" s="82">
        <f t="shared" si="6"/>
        <v>6.9920844327176779</v>
      </c>
      <c r="D17" s="10">
        <v>1.14E-2</v>
      </c>
      <c r="E17" s="34">
        <f t="shared" si="0"/>
        <v>0.23684210526315791</v>
      </c>
      <c r="F17">
        <v>2.7000000000000001E-3</v>
      </c>
      <c r="G17" s="44">
        <v>14.36163</v>
      </c>
      <c r="H17" s="19">
        <f t="shared" si="1"/>
        <v>3.7340218345689176E-3</v>
      </c>
      <c r="I17" s="44">
        <v>5.3626640000000003E-2</v>
      </c>
      <c r="J17" s="44">
        <v>5.6899999999999999E-2</v>
      </c>
      <c r="K17" s="23">
        <f t="shared" si="2"/>
        <v>5.6239015817223202E-2</v>
      </c>
      <c r="L17" s="45">
        <v>3.2000000000000002E-3</v>
      </c>
      <c r="M17" s="14">
        <v>0.54300000000000004</v>
      </c>
      <c r="N17" s="19">
        <f t="shared" si="3"/>
        <v>5.3406998158379376E-2</v>
      </c>
      <c r="O17" s="10">
        <v>2.9000000000000001E-2</v>
      </c>
      <c r="P17" s="10">
        <v>6.9629999999999997E-2</v>
      </c>
      <c r="Q17" s="19">
        <f t="shared" si="4"/>
        <v>3.7340226913686629E-3</v>
      </c>
      <c r="R17" s="10">
        <v>2.5999999999999998E-4</v>
      </c>
      <c r="S17" s="10">
        <v>-1.5677E-2</v>
      </c>
      <c r="T17" s="70">
        <v>470</v>
      </c>
      <c r="U17" s="53">
        <v>130</v>
      </c>
      <c r="V17" s="71">
        <f t="shared" si="7"/>
        <v>130.52992951809941</v>
      </c>
      <c r="W17" s="53">
        <v>433.9</v>
      </c>
      <c r="X17" s="53">
        <v>1.6</v>
      </c>
      <c r="Y17" s="30">
        <f t="shared" si="8"/>
        <v>10.964864625247317</v>
      </c>
      <c r="Z17" s="29">
        <v>3370</v>
      </c>
      <c r="AA17" s="26">
        <v>240</v>
      </c>
      <c r="AB17" s="26">
        <v>789</v>
      </c>
      <c r="AC17" s="30">
        <v>42</v>
      </c>
      <c r="AD17" t="s">
        <v>429</v>
      </c>
      <c r="AE17">
        <v>-2800</v>
      </c>
      <c r="AF17">
        <v>4400</v>
      </c>
      <c r="AG17">
        <v>132000</v>
      </c>
      <c r="AH17">
        <v>7800</v>
      </c>
      <c r="AI17">
        <v>-10</v>
      </c>
      <c r="AJ17">
        <v>190</v>
      </c>
      <c r="AK17">
        <v>4500</v>
      </c>
      <c r="AL17">
        <v>2500</v>
      </c>
      <c r="AM17">
        <v>39.5</v>
      </c>
      <c r="AN17">
        <v>6.8</v>
      </c>
      <c r="AO17" s="1">
        <v>20200</v>
      </c>
      <c r="AP17">
        <v>1200</v>
      </c>
      <c r="AQ17">
        <v>-7</v>
      </c>
      <c r="AR17">
        <v>14</v>
      </c>
      <c r="AS17" s="95">
        <f t="shared" si="5"/>
        <v>537952.19999999995</v>
      </c>
      <c r="AT17">
        <v>112400</v>
      </c>
      <c r="AU17">
        <v>6700</v>
      </c>
      <c r="AV17">
        <v>243000</v>
      </c>
      <c r="AW17">
        <v>14000</v>
      </c>
      <c r="AX17">
        <v>25900</v>
      </c>
      <c r="AY17">
        <v>1400</v>
      </c>
      <c r="AZ17">
        <v>112800</v>
      </c>
      <c r="BA17">
        <v>6500</v>
      </c>
      <c r="BB17">
        <v>19500</v>
      </c>
      <c r="BC17">
        <v>1300</v>
      </c>
      <c r="BD17">
        <v>1330</v>
      </c>
      <c r="BE17">
        <v>100</v>
      </c>
      <c r="BF17">
        <v>16700</v>
      </c>
      <c r="BG17">
        <v>1100</v>
      </c>
      <c r="BH17">
        <v>889</v>
      </c>
      <c r="BI17">
        <v>49</v>
      </c>
      <c r="BJ17">
        <v>3590</v>
      </c>
      <c r="BK17">
        <v>230</v>
      </c>
      <c r="BL17">
        <v>551</v>
      </c>
      <c r="BM17">
        <v>32</v>
      </c>
      <c r="BN17">
        <v>890</v>
      </c>
      <c r="BO17">
        <v>61</v>
      </c>
      <c r="BP17">
        <v>76.099999999999994</v>
      </c>
      <c r="BQ17">
        <v>4.4000000000000004</v>
      </c>
      <c r="BR17">
        <v>301</v>
      </c>
      <c r="BS17">
        <v>26</v>
      </c>
      <c r="BT17">
        <v>25.1</v>
      </c>
      <c r="BU17">
        <v>2</v>
      </c>
      <c r="BV17">
        <v>21</v>
      </c>
      <c r="BW17">
        <v>26</v>
      </c>
      <c r="BX17">
        <v>2200</v>
      </c>
      <c r="BY17">
        <v>4200</v>
      </c>
      <c r="BZ17">
        <v>718</v>
      </c>
      <c r="CA17">
        <v>43</v>
      </c>
      <c r="CB17">
        <v>800</v>
      </c>
      <c r="CC17">
        <v>120</v>
      </c>
      <c r="CD17">
        <v>858</v>
      </c>
      <c r="CE17">
        <v>50</v>
      </c>
      <c r="CF17">
        <v>26500</v>
      </c>
      <c r="CG17">
        <v>2100</v>
      </c>
      <c r="CH17">
        <v>3790</v>
      </c>
      <c r="CI17">
        <v>200</v>
      </c>
      <c r="CJ17">
        <v>458</v>
      </c>
    </row>
    <row r="18" spans="1:88" x14ac:dyDescent="0.3">
      <c r="A18" t="s">
        <v>430</v>
      </c>
      <c r="B18" s="14">
        <v>4100</v>
      </c>
      <c r="C18" s="82">
        <f t="shared" si="6"/>
        <v>6.5853658536585362</v>
      </c>
      <c r="D18" s="10">
        <v>1.37E-2</v>
      </c>
      <c r="E18" s="34">
        <f t="shared" si="0"/>
        <v>0.64963503649635035</v>
      </c>
      <c r="F18">
        <v>8.8999999999999999E-3</v>
      </c>
      <c r="G18" s="44">
        <v>14.7776</v>
      </c>
      <c r="H18" s="19">
        <f t="shared" si="1"/>
        <v>5.1721578605456913E-3</v>
      </c>
      <c r="I18" s="44">
        <v>7.6432079999999999E-2</v>
      </c>
      <c r="J18" s="44">
        <v>5.5199999999999999E-2</v>
      </c>
      <c r="K18" s="23">
        <f t="shared" si="2"/>
        <v>3.8043478260869561E-2</v>
      </c>
      <c r="L18" s="45">
        <v>2.0999999999999999E-3</v>
      </c>
      <c r="M18" s="14">
        <v>0.51</v>
      </c>
      <c r="N18" s="19">
        <f t="shared" si="3"/>
        <v>3.7254901960784313E-2</v>
      </c>
      <c r="O18" s="10">
        <v>1.9E-2</v>
      </c>
      <c r="P18" s="10">
        <v>6.7669999999999994E-2</v>
      </c>
      <c r="Q18" s="19">
        <f t="shared" si="4"/>
        <v>5.1721590069454711E-3</v>
      </c>
      <c r="R18" s="10">
        <v>3.5E-4</v>
      </c>
      <c r="S18" s="10">
        <v>-4.8465000000000001E-2</v>
      </c>
      <c r="T18" s="70">
        <v>444</v>
      </c>
      <c r="U18" s="53">
        <v>99</v>
      </c>
      <c r="V18" s="71">
        <f t="shared" si="7"/>
        <v>99.620329250610283</v>
      </c>
      <c r="W18" s="53">
        <v>422.1</v>
      </c>
      <c r="X18" s="53">
        <v>2.1</v>
      </c>
      <c r="Y18" s="30">
        <f t="shared" si="8"/>
        <v>10.759426390379742</v>
      </c>
      <c r="Z18" s="29">
        <v>3690</v>
      </c>
      <c r="AA18" s="26">
        <v>220</v>
      </c>
      <c r="AB18" s="26">
        <v>777</v>
      </c>
      <c r="AC18" s="30">
        <v>36</v>
      </c>
      <c r="AD18" t="s">
        <v>431</v>
      </c>
      <c r="AE18">
        <v>11200</v>
      </c>
      <c r="AF18">
        <v>5900</v>
      </c>
      <c r="AG18">
        <v>123500</v>
      </c>
      <c r="AH18">
        <v>7400</v>
      </c>
      <c r="AI18">
        <v>50</v>
      </c>
      <c r="AJ18">
        <v>160</v>
      </c>
      <c r="AK18">
        <v>2500</v>
      </c>
      <c r="AL18">
        <v>2100</v>
      </c>
      <c r="AM18">
        <v>36.5</v>
      </c>
      <c r="AN18">
        <v>6.5</v>
      </c>
      <c r="AO18" s="1">
        <v>25900</v>
      </c>
      <c r="AP18">
        <v>1400</v>
      </c>
      <c r="AQ18">
        <v>-5</v>
      </c>
      <c r="AR18">
        <v>13</v>
      </c>
      <c r="AS18" s="95">
        <f t="shared" si="5"/>
        <v>529975.29999999993</v>
      </c>
      <c r="AT18">
        <v>108000</v>
      </c>
      <c r="AU18">
        <v>6800</v>
      </c>
      <c r="AV18">
        <v>239000</v>
      </c>
      <c r="AW18">
        <v>14000</v>
      </c>
      <c r="AX18">
        <v>24900</v>
      </c>
      <c r="AY18">
        <v>1500</v>
      </c>
      <c r="AZ18">
        <v>110200</v>
      </c>
      <c r="BA18">
        <v>6000</v>
      </c>
      <c r="BB18">
        <v>20300</v>
      </c>
      <c r="BC18">
        <v>1100</v>
      </c>
      <c r="BD18">
        <v>811</v>
      </c>
      <c r="BE18">
        <v>39</v>
      </c>
      <c r="BF18">
        <v>19500</v>
      </c>
      <c r="BG18">
        <v>1100</v>
      </c>
      <c r="BH18">
        <v>1097</v>
      </c>
      <c r="BI18">
        <v>59</v>
      </c>
      <c r="BJ18">
        <v>4310</v>
      </c>
      <c r="BK18">
        <v>230</v>
      </c>
      <c r="BL18">
        <v>637</v>
      </c>
      <c r="BM18">
        <v>32</v>
      </c>
      <c r="BN18">
        <v>895</v>
      </c>
      <c r="BO18">
        <v>52</v>
      </c>
      <c r="BP18">
        <v>66.2</v>
      </c>
      <c r="BQ18">
        <v>4.2</v>
      </c>
      <c r="BR18">
        <v>241</v>
      </c>
      <c r="BS18">
        <v>19</v>
      </c>
      <c r="BT18">
        <v>18.100000000000001</v>
      </c>
      <c r="BU18">
        <v>1.4</v>
      </c>
      <c r="BV18">
        <v>35</v>
      </c>
      <c r="BW18">
        <v>30</v>
      </c>
      <c r="BX18">
        <v>-2300</v>
      </c>
      <c r="BY18">
        <v>7600</v>
      </c>
      <c r="BZ18">
        <v>775</v>
      </c>
      <c r="CA18">
        <v>45</v>
      </c>
      <c r="CB18">
        <v>930</v>
      </c>
      <c r="CC18">
        <v>170</v>
      </c>
      <c r="CD18">
        <v>852</v>
      </c>
      <c r="CE18">
        <v>40</v>
      </c>
      <c r="CF18">
        <v>27000</v>
      </c>
      <c r="CG18">
        <v>1800</v>
      </c>
      <c r="CH18">
        <v>4100</v>
      </c>
      <c r="CI18">
        <v>180</v>
      </c>
      <c r="CJ18">
        <v>491</v>
      </c>
    </row>
    <row r="19" spans="1:88" x14ac:dyDescent="0.3">
      <c r="A19" t="s">
        <v>432</v>
      </c>
      <c r="B19" s="14">
        <v>3260</v>
      </c>
      <c r="C19" s="82">
        <f t="shared" si="6"/>
        <v>7.4539877300613497</v>
      </c>
      <c r="D19" s="10">
        <v>7.3000000000000001E-3</v>
      </c>
      <c r="E19" s="34">
        <f t="shared" si="0"/>
        <v>1.2054794520547947</v>
      </c>
      <c r="F19">
        <v>8.8000000000000005E-3</v>
      </c>
      <c r="G19" s="44">
        <v>14.56452</v>
      </c>
      <c r="H19" s="19">
        <f t="shared" si="1"/>
        <v>4.0780657378341337E-3</v>
      </c>
      <c r="I19" s="44">
        <v>5.9395070000000001E-2</v>
      </c>
      <c r="J19" s="44">
        <v>5.5E-2</v>
      </c>
      <c r="K19" s="23">
        <f t="shared" si="2"/>
        <v>5.6363636363636359E-2</v>
      </c>
      <c r="L19" s="45">
        <v>3.0999999999999999E-3</v>
      </c>
      <c r="M19" s="14">
        <v>0.51500000000000001</v>
      </c>
      <c r="N19" s="19">
        <f t="shared" si="3"/>
        <v>5.2427184466019412E-2</v>
      </c>
      <c r="O19" s="10">
        <v>2.7E-2</v>
      </c>
      <c r="P19" s="10">
        <v>6.8659999999999999E-2</v>
      </c>
      <c r="Q19" s="19">
        <f t="shared" si="4"/>
        <v>4.0780658316341388E-3</v>
      </c>
      <c r="R19" s="10">
        <v>2.7999999999999998E-4</v>
      </c>
      <c r="S19" s="10">
        <v>0.17452000000000001</v>
      </c>
      <c r="T19" s="70">
        <v>440</v>
      </c>
      <c r="U19" s="53">
        <v>110</v>
      </c>
      <c r="V19" s="71">
        <f t="shared" si="7"/>
        <v>110.54863183232979</v>
      </c>
      <c r="W19" s="53">
        <v>428.1</v>
      </c>
      <c r="X19" s="53">
        <v>1.7</v>
      </c>
      <c r="Y19" s="30">
        <f t="shared" si="8"/>
        <v>10.836674132315689</v>
      </c>
      <c r="Z19" s="29">
        <v>2830</v>
      </c>
      <c r="AA19" s="26">
        <v>290</v>
      </c>
      <c r="AB19" s="26">
        <v>709</v>
      </c>
      <c r="AC19" s="30">
        <v>31</v>
      </c>
      <c r="AD19" t="s">
        <v>433</v>
      </c>
      <c r="AE19">
        <v>-10000</v>
      </c>
      <c r="AF19">
        <v>28000</v>
      </c>
      <c r="AG19">
        <v>129100</v>
      </c>
      <c r="AH19">
        <v>7400</v>
      </c>
      <c r="AI19">
        <v>70</v>
      </c>
      <c r="AJ19">
        <v>230</v>
      </c>
      <c r="AK19">
        <v>3500</v>
      </c>
      <c r="AL19">
        <v>2100</v>
      </c>
      <c r="AM19">
        <v>40.200000000000003</v>
      </c>
      <c r="AN19">
        <v>5.5</v>
      </c>
      <c r="AO19" s="1">
        <v>19650</v>
      </c>
      <c r="AP19">
        <v>980</v>
      </c>
      <c r="AQ19">
        <v>-4</v>
      </c>
      <c r="AR19">
        <v>15</v>
      </c>
      <c r="AS19" s="95">
        <f t="shared" si="5"/>
        <v>546582.4</v>
      </c>
      <c r="AT19">
        <v>113300</v>
      </c>
      <c r="AU19">
        <v>5900</v>
      </c>
      <c r="AV19">
        <v>246000</v>
      </c>
      <c r="AW19">
        <v>14000</v>
      </c>
      <c r="AX19">
        <v>27300</v>
      </c>
      <c r="AY19">
        <v>2100</v>
      </c>
      <c r="AZ19">
        <v>116900</v>
      </c>
      <c r="BA19">
        <v>7300</v>
      </c>
      <c r="BB19">
        <v>19100</v>
      </c>
      <c r="BC19">
        <v>1000</v>
      </c>
      <c r="BD19">
        <v>1340</v>
      </c>
      <c r="BE19">
        <v>110</v>
      </c>
      <c r="BF19">
        <v>16400</v>
      </c>
      <c r="BG19">
        <v>1000</v>
      </c>
      <c r="BH19">
        <v>864</v>
      </c>
      <c r="BI19">
        <v>51</v>
      </c>
      <c r="BJ19">
        <v>3370</v>
      </c>
      <c r="BK19">
        <v>180</v>
      </c>
      <c r="BL19">
        <v>530</v>
      </c>
      <c r="BM19">
        <v>26</v>
      </c>
      <c r="BN19">
        <v>913</v>
      </c>
      <c r="BO19">
        <v>42</v>
      </c>
      <c r="BP19">
        <v>86.6</v>
      </c>
      <c r="BQ19">
        <v>4.4000000000000004</v>
      </c>
      <c r="BR19">
        <v>440</v>
      </c>
      <c r="BS19">
        <v>26</v>
      </c>
      <c r="BT19">
        <v>38.799999999999997</v>
      </c>
      <c r="BU19">
        <v>3.6</v>
      </c>
      <c r="BV19">
        <v>-1</v>
      </c>
      <c r="BW19">
        <v>13</v>
      </c>
      <c r="BX19">
        <v>15000</v>
      </c>
      <c r="BY19">
        <v>21000</v>
      </c>
      <c r="BZ19">
        <v>621</v>
      </c>
      <c r="CA19">
        <v>38</v>
      </c>
      <c r="CB19">
        <v>590</v>
      </c>
      <c r="CC19">
        <v>120</v>
      </c>
      <c r="CD19">
        <v>741</v>
      </c>
      <c r="CE19">
        <v>23</v>
      </c>
      <c r="CF19">
        <v>24300</v>
      </c>
      <c r="CG19">
        <v>1700</v>
      </c>
      <c r="CH19">
        <v>3260</v>
      </c>
      <c r="CI19">
        <v>280</v>
      </c>
      <c r="CJ19">
        <v>524</v>
      </c>
    </row>
    <row r="20" spans="1:88" x14ac:dyDescent="0.3">
      <c r="A20" t="s">
        <v>434</v>
      </c>
      <c r="B20" s="14">
        <v>4720</v>
      </c>
      <c r="C20" s="82">
        <f t="shared" si="6"/>
        <v>3.156779661016949</v>
      </c>
      <c r="D20" s="10">
        <v>1.7000000000000001E-2</v>
      </c>
      <c r="E20" s="34">
        <f t="shared" si="0"/>
        <v>0.70588235294117641</v>
      </c>
      <c r="F20">
        <v>1.2E-2</v>
      </c>
      <c r="G20" s="44">
        <v>14.779780000000001</v>
      </c>
      <c r="H20" s="19">
        <f t="shared" si="1"/>
        <v>2.8081588494551341E-3</v>
      </c>
      <c r="I20" s="44">
        <v>4.1503970000000001E-2</v>
      </c>
      <c r="J20" s="44">
        <v>5.5599999999999997E-2</v>
      </c>
      <c r="K20" s="23">
        <f t="shared" si="2"/>
        <v>4.3165467625899283E-2</v>
      </c>
      <c r="L20" s="45">
        <v>2.3999999999999998E-3</v>
      </c>
      <c r="M20" s="14">
        <v>0.51500000000000001</v>
      </c>
      <c r="N20" s="19">
        <f t="shared" si="3"/>
        <v>4.6601941747572817E-2</v>
      </c>
      <c r="O20" s="10">
        <v>2.4E-2</v>
      </c>
      <c r="P20" s="10">
        <v>6.7659999999999998E-2</v>
      </c>
      <c r="Q20" s="19">
        <f t="shared" si="4"/>
        <v>2.8081584392550991E-3</v>
      </c>
      <c r="R20" s="10">
        <v>1.9000000000000001E-4</v>
      </c>
      <c r="S20" s="10">
        <v>-0.10609</v>
      </c>
      <c r="T20" s="70">
        <v>427</v>
      </c>
      <c r="U20" s="53">
        <v>98</v>
      </c>
      <c r="V20" s="71">
        <f t="shared" si="7"/>
        <v>98.579691747337094</v>
      </c>
      <c r="W20" s="53">
        <v>422</v>
      </c>
      <c r="X20" s="53">
        <v>1.1000000000000001</v>
      </c>
      <c r="Y20" s="30">
        <f t="shared" si="8"/>
        <v>10.607190957081899</v>
      </c>
      <c r="Z20" s="29">
        <v>4290</v>
      </c>
      <c r="AA20" s="26">
        <v>380</v>
      </c>
      <c r="AB20" s="26">
        <v>474</v>
      </c>
      <c r="AC20" s="30">
        <v>28</v>
      </c>
      <c r="AD20" t="s">
        <v>435</v>
      </c>
      <c r="AE20">
        <v>-7900</v>
      </c>
      <c r="AF20">
        <v>7300</v>
      </c>
      <c r="AG20">
        <v>133100</v>
      </c>
      <c r="AH20">
        <v>7000</v>
      </c>
      <c r="AI20">
        <v>110</v>
      </c>
      <c r="AJ20">
        <v>200</v>
      </c>
      <c r="AK20">
        <v>3300</v>
      </c>
      <c r="AL20">
        <v>2600</v>
      </c>
      <c r="AM20">
        <v>48.9</v>
      </c>
      <c r="AN20">
        <v>8.8000000000000007</v>
      </c>
      <c r="AO20" s="1">
        <v>19300</v>
      </c>
      <c r="AP20">
        <v>1400</v>
      </c>
      <c r="AQ20">
        <v>-19.600000000000001</v>
      </c>
      <c r="AR20">
        <v>1</v>
      </c>
      <c r="AS20" s="95">
        <f t="shared" si="5"/>
        <v>550752.19999999995</v>
      </c>
      <c r="AT20">
        <v>114800</v>
      </c>
      <c r="AU20">
        <v>7200</v>
      </c>
      <c r="AV20">
        <v>248000</v>
      </c>
      <c r="AW20">
        <v>15000</v>
      </c>
      <c r="AX20">
        <v>25800</v>
      </c>
      <c r="AY20">
        <v>1600</v>
      </c>
      <c r="AZ20">
        <v>115600</v>
      </c>
      <c r="BA20">
        <v>7600</v>
      </c>
      <c r="BB20">
        <v>20300</v>
      </c>
      <c r="BC20">
        <v>1500</v>
      </c>
      <c r="BD20">
        <v>1500</v>
      </c>
      <c r="BE20">
        <v>110</v>
      </c>
      <c r="BF20">
        <v>18300</v>
      </c>
      <c r="BG20">
        <v>1200</v>
      </c>
      <c r="BH20">
        <v>922</v>
      </c>
      <c r="BI20">
        <v>66</v>
      </c>
      <c r="BJ20">
        <v>3530</v>
      </c>
      <c r="BK20">
        <v>250</v>
      </c>
      <c r="BL20">
        <v>530</v>
      </c>
      <c r="BM20">
        <v>36</v>
      </c>
      <c r="BN20">
        <v>914</v>
      </c>
      <c r="BO20">
        <v>65</v>
      </c>
      <c r="BP20">
        <v>82.5</v>
      </c>
      <c r="BQ20">
        <v>7.2</v>
      </c>
      <c r="BR20">
        <v>438</v>
      </c>
      <c r="BS20">
        <v>35</v>
      </c>
      <c r="BT20">
        <v>35.700000000000003</v>
      </c>
      <c r="BU20">
        <v>3</v>
      </c>
      <c r="BV20">
        <v>-8.9</v>
      </c>
      <c r="BW20">
        <v>1</v>
      </c>
      <c r="BX20">
        <v>20000</v>
      </c>
      <c r="BY20">
        <v>21000</v>
      </c>
      <c r="BZ20">
        <v>765</v>
      </c>
      <c r="CA20">
        <v>55</v>
      </c>
      <c r="CB20">
        <v>920</v>
      </c>
      <c r="CC20">
        <v>170</v>
      </c>
      <c r="CD20">
        <v>497</v>
      </c>
      <c r="CE20">
        <v>20</v>
      </c>
      <c r="CF20">
        <v>14900</v>
      </c>
      <c r="CG20">
        <v>1100</v>
      </c>
      <c r="CH20">
        <v>4720</v>
      </c>
      <c r="CI20">
        <v>320</v>
      </c>
      <c r="CJ20">
        <v>556</v>
      </c>
    </row>
    <row r="21" spans="1:88" x14ac:dyDescent="0.3">
      <c r="A21" t="s">
        <v>436</v>
      </c>
      <c r="B21" s="14">
        <v>5810</v>
      </c>
      <c r="C21" s="82">
        <f t="shared" si="6"/>
        <v>5.0946643717728053</v>
      </c>
      <c r="D21" s="10">
        <v>1.01E-2</v>
      </c>
      <c r="E21" s="34">
        <f t="shared" si="0"/>
        <v>0.41584158415841582</v>
      </c>
      <c r="F21">
        <v>4.1999999999999997E-3</v>
      </c>
      <c r="G21" s="44">
        <v>14.81043</v>
      </c>
      <c r="H21" s="19">
        <f t="shared" si="1"/>
        <v>5.0355438700969519E-3</v>
      </c>
      <c r="I21" s="44">
        <v>7.4578569999999997E-2</v>
      </c>
      <c r="J21" s="44">
        <v>6.1499999999999999E-2</v>
      </c>
      <c r="K21" s="23">
        <f t="shared" si="2"/>
        <v>7.1544715447154475E-2</v>
      </c>
      <c r="L21" s="45">
        <v>4.4000000000000003E-3</v>
      </c>
      <c r="M21" s="14">
        <v>0.55500000000000005</v>
      </c>
      <c r="N21" s="19">
        <f t="shared" si="3"/>
        <v>7.2072072072072071E-2</v>
      </c>
      <c r="O21" s="10">
        <v>0.04</v>
      </c>
      <c r="P21" s="10">
        <v>6.7519999999999997E-2</v>
      </c>
      <c r="Q21" s="19">
        <f t="shared" si="4"/>
        <v>5.0355450236966833E-3</v>
      </c>
      <c r="R21" s="10">
        <v>3.4000000000000002E-4</v>
      </c>
      <c r="S21" s="10">
        <v>0.75407000000000002</v>
      </c>
      <c r="T21" s="70">
        <v>630</v>
      </c>
      <c r="U21" s="53">
        <v>140</v>
      </c>
      <c r="V21" s="71">
        <f t="shared" si="7"/>
        <v>140.88315193805113</v>
      </c>
      <c r="W21" s="53">
        <v>421.2</v>
      </c>
      <c r="X21" s="53">
        <v>2</v>
      </c>
      <c r="Y21" s="30">
        <f t="shared" si="8"/>
        <v>10.718250790124292</v>
      </c>
      <c r="Z21" s="29">
        <v>5310</v>
      </c>
      <c r="AA21" s="26">
        <v>410</v>
      </c>
      <c r="AB21" s="26">
        <v>875</v>
      </c>
      <c r="AC21" s="30">
        <v>65</v>
      </c>
      <c r="AD21" t="s">
        <v>437</v>
      </c>
      <c r="AE21">
        <v>-1100</v>
      </c>
      <c r="AF21">
        <v>2800</v>
      </c>
      <c r="AG21">
        <v>133800</v>
      </c>
      <c r="AH21">
        <v>8500</v>
      </c>
      <c r="AI21">
        <v>90</v>
      </c>
      <c r="AJ21">
        <v>240</v>
      </c>
      <c r="AK21">
        <v>8200</v>
      </c>
      <c r="AL21">
        <v>2400</v>
      </c>
      <c r="AM21">
        <v>44</v>
      </c>
      <c r="AN21">
        <v>10</v>
      </c>
      <c r="AO21" s="1">
        <v>24160</v>
      </c>
      <c r="AP21">
        <v>790</v>
      </c>
      <c r="AQ21">
        <v>34</v>
      </c>
      <c r="AR21">
        <v>34</v>
      </c>
      <c r="AS21" s="95">
        <f t="shared" si="5"/>
        <v>524367.79999999993</v>
      </c>
      <c r="AT21">
        <v>107900</v>
      </c>
      <c r="AU21">
        <v>5400</v>
      </c>
      <c r="AV21">
        <v>232000</v>
      </c>
      <c r="AW21">
        <v>12000</v>
      </c>
      <c r="AX21">
        <v>25700</v>
      </c>
      <c r="AY21">
        <v>1400</v>
      </c>
      <c r="AZ21">
        <v>112500</v>
      </c>
      <c r="BA21">
        <v>6100</v>
      </c>
      <c r="BB21">
        <v>19980</v>
      </c>
      <c r="BC21">
        <v>810</v>
      </c>
      <c r="BD21">
        <v>676</v>
      </c>
      <c r="BE21">
        <v>39</v>
      </c>
      <c r="BF21">
        <v>18840</v>
      </c>
      <c r="BG21">
        <v>820</v>
      </c>
      <c r="BH21">
        <v>1004</v>
      </c>
      <c r="BI21">
        <v>34</v>
      </c>
      <c r="BJ21">
        <v>3980</v>
      </c>
      <c r="BK21">
        <v>140</v>
      </c>
      <c r="BL21">
        <v>590</v>
      </c>
      <c r="BM21">
        <v>22</v>
      </c>
      <c r="BN21">
        <v>926</v>
      </c>
      <c r="BO21">
        <v>50</v>
      </c>
      <c r="BP21">
        <v>54.1</v>
      </c>
      <c r="BQ21">
        <v>4.0999999999999996</v>
      </c>
      <c r="BR21">
        <v>203</v>
      </c>
      <c r="BS21">
        <v>14</v>
      </c>
      <c r="BT21">
        <v>14.7</v>
      </c>
      <c r="BU21">
        <v>1.2</v>
      </c>
      <c r="BV21">
        <v>15</v>
      </c>
      <c r="BW21">
        <v>19</v>
      </c>
      <c r="BX21">
        <v>2100</v>
      </c>
      <c r="BY21">
        <v>6400</v>
      </c>
      <c r="BZ21">
        <v>882</v>
      </c>
      <c r="CA21">
        <v>62</v>
      </c>
      <c r="CB21">
        <v>1070</v>
      </c>
      <c r="CC21">
        <v>200</v>
      </c>
      <c r="CD21">
        <v>920</v>
      </c>
      <c r="CE21">
        <v>52</v>
      </c>
      <c r="CF21">
        <v>29600</v>
      </c>
      <c r="CG21">
        <v>2500</v>
      </c>
      <c r="CH21">
        <v>5810</v>
      </c>
      <c r="CI21">
        <v>400</v>
      </c>
      <c r="CJ21">
        <v>589</v>
      </c>
    </row>
    <row r="22" spans="1:88" x14ac:dyDescent="0.3">
      <c r="A22" s="4" t="s">
        <v>438</v>
      </c>
      <c r="B22" s="40">
        <v>4500</v>
      </c>
      <c r="C22" s="83">
        <f t="shared" si="6"/>
        <v>4.8888888888888893</v>
      </c>
      <c r="D22" s="35">
        <v>4.1999999999999997E-3</v>
      </c>
      <c r="E22" s="36">
        <f t="shared" si="0"/>
        <v>1</v>
      </c>
      <c r="F22" s="4">
        <v>4.1999999999999997E-3</v>
      </c>
      <c r="G22" s="46">
        <v>12.5</v>
      </c>
      <c r="H22" s="19">
        <f t="shared" si="1"/>
        <v>0.13750000000000001</v>
      </c>
      <c r="I22" s="46">
        <v>1.71875</v>
      </c>
      <c r="J22" s="46">
        <v>9.2999999999999999E-2</v>
      </c>
      <c r="K22" s="23">
        <f t="shared" si="2"/>
        <v>0.20430107526881719</v>
      </c>
      <c r="L22" s="47">
        <v>1.9E-2</v>
      </c>
      <c r="M22" s="40">
        <v>1.04</v>
      </c>
      <c r="N22" s="19">
        <f t="shared" si="3"/>
        <v>0.36538461538461536</v>
      </c>
      <c r="O22" s="35">
        <v>0.38</v>
      </c>
      <c r="P22" s="35">
        <v>0.08</v>
      </c>
      <c r="Q22" s="19">
        <f t="shared" si="4"/>
        <v>0.13749999999999998</v>
      </c>
      <c r="R22" s="35">
        <v>1.0999999999999999E-2</v>
      </c>
      <c r="S22" s="35">
        <v>0.99070000000000003</v>
      </c>
      <c r="T22" s="72">
        <v>1340</v>
      </c>
      <c r="U22" s="54">
        <v>380</v>
      </c>
      <c r="V22" s="71">
        <f t="shared" si="7"/>
        <v>381.4737867796423</v>
      </c>
      <c r="W22" s="54">
        <v>496</v>
      </c>
      <c r="X22" s="54">
        <v>66</v>
      </c>
      <c r="Y22" s="30">
        <f t="shared" si="8"/>
        <v>67.154746667677927</v>
      </c>
      <c r="Z22" s="73">
        <v>3500</v>
      </c>
      <c r="AA22" s="74">
        <v>1200</v>
      </c>
      <c r="AB22" s="74">
        <v>660</v>
      </c>
      <c r="AC22" s="75">
        <v>190</v>
      </c>
      <c r="AD22" s="4" t="s">
        <v>439</v>
      </c>
      <c r="AE22" s="4">
        <v>2200</v>
      </c>
      <c r="AF22" s="4">
        <v>2300</v>
      </c>
      <c r="AG22" s="6">
        <v>98000</v>
      </c>
      <c r="AH22" s="4">
        <v>20000</v>
      </c>
      <c r="AI22" s="4">
        <v>-200</v>
      </c>
      <c r="AJ22" s="4">
        <v>160</v>
      </c>
      <c r="AK22" s="4">
        <v>2400</v>
      </c>
      <c r="AL22" s="4">
        <v>2800</v>
      </c>
      <c r="AM22" s="4">
        <v>101</v>
      </c>
      <c r="AN22" s="4">
        <v>28</v>
      </c>
      <c r="AO22" s="5">
        <v>14000</v>
      </c>
      <c r="AP22" s="4">
        <v>3700</v>
      </c>
      <c r="AQ22" s="4">
        <v>200</v>
      </c>
      <c r="AR22" s="4">
        <v>110</v>
      </c>
      <c r="AS22" s="96">
        <f t="shared" si="5"/>
        <v>378136.2</v>
      </c>
      <c r="AT22" s="4">
        <v>78000</v>
      </c>
      <c r="AU22" s="4">
        <v>18000</v>
      </c>
      <c r="AV22" s="4">
        <v>170000</v>
      </c>
      <c r="AW22" s="4">
        <v>37000</v>
      </c>
      <c r="AX22" s="4">
        <v>18400</v>
      </c>
      <c r="AY22" s="4">
        <v>4300</v>
      </c>
      <c r="AZ22" s="4">
        <v>79000</v>
      </c>
      <c r="BA22" s="4">
        <v>19000</v>
      </c>
      <c r="BB22" s="4">
        <v>14400</v>
      </c>
      <c r="BC22" s="4">
        <v>3400</v>
      </c>
      <c r="BD22" s="4">
        <v>479</v>
      </c>
      <c r="BE22" s="4">
        <v>96</v>
      </c>
      <c r="BF22" s="4">
        <v>13600</v>
      </c>
      <c r="BG22" s="4">
        <v>3400</v>
      </c>
      <c r="BH22" s="4">
        <v>710</v>
      </c>
      <c r="BI22" s="4">
        <v>180</v>
      </c>
      <c r="BJ22" s="4">
        <v>2630</v>
      </c>
      <c r="BK22" s="4">
        <v>680</v>
      </c>
      <c r="BL22" s="4">
        <v>342</v>
      </c>
      <c r="BM22" s="4">
        <v>92</v>
      </c>
      <c r="BN22" s="4">
        <v>440</v>
      </c>
      <c r="BO22" s="4">
        <v>130</v>
      </c>
      <c r="BP22" s="4">
        <v>25.4</v>
      </c>
      <c r="BQ22" s="4">
        <v>7.2</v>
      </c>
      <c r="BR22" s="4">
        <v>104</v>
      </c>
      <c r="BS22" s="4">
        <v>27</v>
      </c>
      <c r="BT22" s="4">
        <v>5.8</v>
      </c>
      <c r="BU22" s="4">
        <v>1.8</v>
      </c>
      <c r="BV22" s="4">
        <v>29</v>
      </c>
      <c r="BW22" s="4">
        <v>30</v>
      </c>
      <c r="BX22" s="4">
        <v>-1300</v>
      </c>
      <c r="BY22" s="4">
        <v>4700</v>
      </c>
      <c r="BZ22" s="4">
        <v>780</v>
      </c>
      <c r="CA22" s="4">
        <v>160</v>
      </c>
      <c r="CB22" s="4">
        <v>910</v>
      </c>
      <c r="CC22" s="4">
        <v>180</v>
      </c>
      <c r="CD22" s="4">
        <v>710</v>
      </c>
      <c r="CE22" s="4">
        <v>140</v>
      </c>
      <c r="CF22" s="4">
        <v>22000</v>
      </c>
      <c r="CG22" s="4">
        <v>5700</v>
      </c>
      <c r="CH22" s="4">
        <v>4500</v>
      </c>
      <c r="CI22" s="4">
        <v>1100</v>
      </c>
      <c r="CJ22" s="4">
        <v>622</v>
      </c>
    </row>
    <row r="23" spans="1:88" x14ac:dyDescent="0.3">
      <c r="A23" t="s">
        <v>440</v>
      </c>
      <c r="B23" s="14">
        <v>3680</v>
      </c>
      <c r="C23" s="82">
        <f t="shared" si="6"/>
        <v>6.1956521739130439</v>
      </c>
      <c r="D23" s="10">
        <v>1.2500000000000001E-2</v>
      </c>
      <c r="E23" s="34">
        <f t="shared" si="0"/>
        <v>0.504</v>
      </c>
      <c r="F23">
        <v>6.3E-3</v>
      </c>
      <c r="G23" s="44">
        <v>14.632720000000001</v>
      </c>
      <c r="H23" s="19">
        <f t="shared" si="1"/>
        <v>6.4383955956240531E-3</v>
      </c>
      <c r="I23" s="44">
        <v>9.4211240000000002E-2</v>
      </c>
      <c r="J23" s="44">
        <v>0.06</v>
      </c>
      <c r="K23" s="23">
        <f t="shared" si="2"/>
        <v>0.10500000000000001</v>
      </c>
      <c r="L23" s="45">
        <v>6.3E-3</v>
      </c>
      <c r="M23" s="14">
        <v>0.56299999999999994</v>
      </c>
      <c r="N23" s="19">
        <f t="shared" si="3"/>
        <v>0.10479573712255773</v>
      </c>
      <c r="O23" s="10">
        <v>5.8999999999999997E-2</v>
      </c>
      <c r="P23" s="10">
        <v>6.8339999999999998E-2</v>
      </c>
      <c r="Q23" s="19">
        <f t="shared" si="4"/>
        <v>6.4383962540239979E-3</v>
      </c>
      <c r="R23" s="10">
        <v>4.4000000000000002E-4</v>
      </c>
      <c r="S23" s="10">
        <v>-0.26789000000000002</v>
      </c>
      <c r="T23" s="70">
        <v>560</v>
      </c>
      <c r="U23" s="53">
        <v>250</v>
      </c>
      <c r="V23" s="71">
        <f t="shared" si="7"/>
        <v>250.39169315294788</v>
      </c>
      <c r="W23" s="53">
        <v>426.2</v>
      </c>
      <c r="X23" s="53">
        <v>2.6</v>
      </c>
      <c r="Y23" s="30">
        <f t="shared" si="8"/>
        <v>10.967635342223957</v>
      </c>
      <c r="Z23" s="29">
        <v>3180</v>
      </c>
      <c r="AA23" s="26">
        <v>220</v>
      </c>
      <c r="AB23" s="26">
        <v>738</v>
      </c>
      <c r="AC23" s="30">
        <v>33</v>
      </c>
      <c r="AD23" t="s">
        <v>441</v>
      </c>
      <c r="AE23">
        <v>500</v>
      </c>
      <c r="AF23">
        <v>1100</v>
      </c>
      <c r="AG23">
        <v>130300</v>
      </c>
      <c r="AH23">
        <v>6300</v>
      </c>
      <c r="AI23">
        <v>-40</v>
      </c>
      <c r="AJ23">
        <v>220</v>
      </c>
      <c r="AK23">
        <v>4300</v>
      </c>
      <c r="AL23">
        <v>2100</v>
      </c>
      <c r="AM23">
        <v>44.5</v>
      </c>
      <c r="AN23">
        <v>9.5</v>
      </c>
      <c r="AO23" s="1">
        <v>18800</v>
      </c>
      <c r="AP23">
        <v>1000</v>
      </c>
      <c r="AQ23">
        <v>-2</v>
      </c>
      <c r="AR23">
        <v>12</v>
      </c>
      <c r="AS23" s="95">
        <f t="shared" si="5"/>
        <v>512934.9</v>
      </c>
      <c r="AT23">
        <v>107200</v>
      </c>
      <c r="AU23">
        <v>6000</v>
      </c>
      <c r="AV23">
        <v>231000</v>
      </c>
      <c r="AW23">
        <v>11000</v>
      </c>
      <c r="AX23">
        <v>24700</v>
      </c>
      <c r="AY23">
        <v>1300</v>
      </c>
      <c r="AZ23">
        <v>108700</v>
      </c>
      <c r="BA23">
        <v>5100</v>
      </c>
      <c r="BB23">
        <v>18100</v>
      </c>
      <c r="BC23">
        <v>1000</v>
      </c>
      <c r="BD23">
        <v>1008</v>
      </c>
      <c r="BE23">
        <v>44</v>
      </c>
      <c r="BF23">
        <v>16110</v>
      </c>
      <c r="BG23">
        <v>850</v>
      </c>
      <c r="BH23">
        <v>825</v>
      </c>
      <c r="BI23">
        <v>39</v>
      </c>
      <c r="BJ23">
        <v>3280</v>
      </c>
      <c r="BK23">
        <v>140</v>
      </c>
      <c r="BL23">
        <v>501</v>
      </c>
      <c r="BM23">
        <v>22</v>
      </c>
      <c r="BN23">
        <v>916</v>
      </c>
      <c r="BO23">
        <v>54</v>
      </c>
      <c r="BP23">
        <v>93</v>
      </c>
      <c r="BQ23">
        <v>6.9</v>
      </c>
      <c r="BR23">
        <v>464</v>
      </c>
      <c r="BS23">
        <v>35</v>
      </c>
      <c r="BT23">
        <v>37.9</v>
      </c>
      <c r="BU23">
        <v>3.2</v>
      </c>
      <c r="BV23">
        <v>3</v>
      </c>
      <c r="BW23">
        <v>23</v>
      </c>
      <c r="BX23">
        <v>2000</v>
      </c>
      <c r="BY23">
        <v>4300</v>
      </c>
      <c r="BZ23">
        <v>642</v>
      </c>
      <c r="CA23">
        <v>49</v>
      </c>
      <c r="CB23">
        <v>393</v>
      </c>
      <c r="CC23">
        <v>93</v>
      </c>
      <c r="CD23">
        <v>737</v>
      </c>
      <c r="CE23">
        <v>40</v>
      </c>
      <c r="CF23">
        <v>22800</v>
      </c>
      <c r="CG23">
        <v>1600</v>
      </c>
      <c r="CH23">
        <v>3680</v>
      </c>
      <c r="CI23">
        <v>200</v>
      </c>
      <c r="CJ23">
        <v>654</v>
      </c>
    </row>
    <row r="24" spans="1:88" x14ac:dyDescent="0.3">
      <c r="A24" s="2" t="s">
        <v>442</v>
      </c>
      <c r="B24" s="39">
        <v>2650</v>
      </c>
      <c r="C24" s="81">
        <f t="shared" si="6"/>
        <v>5.4716981132075473</v>
      </c>
      <c r="D24" s="32">
        <v>3.0000000000000001E-3</v>
      </c>
      <c r="E24" s="33">
        <f t="shared" si="0"/>
        <v>3.6666666666666665</v>
      </c>
      <c r="F24" s="2">
        <v>1.0999999999999999E-2</v>
      </c>
      <c r="G24" s="42">
        <v>14.66276</v>
      </c>
      <c r="H24" s="19">
        <f t="shared" si="1"/>
        <v>9.3841609628746558E-3</v>
      </c>
      <c r="I24" s="42">
        <v>0.13759769999999999</v>
      </c>
      <c r="J24" s="42">
        <v>5.3999999999999999E-2</v>
      </c>
      <c r="K24" s="23">
        <f t="shared" si="2"/>
        <v>4.0740740740740744E-2</v>
      </c>
      <c r="L24" s="43">
        <v>2.2000000000000001E-3</v>
      </c>
      <c r="M24" s="39">
        <v>0.50600000000000001</v>
      </c>
      <c r="N24" s="19">
        <f t="shared" si="3"/>
        <v>4.1501976284584984E-2</v>
      </c>
      <c r="O24" s="32">
        <v>2.1000000000000001E-2</v>
      </c>
      <c r="P24" s="32">
        <v>6.8199999999999997E-2</v>
      </c>
      <c r="Q24" s="19">
        <f t="shared" si="4"/>
        <v>9.384164222873902E-3</v>
      </c>
      <c r="R24" s="32">
        <v>6.4000000000000005E-4</v>
      </c>
      <c r="S24" s="32">
        <v>4.2798999999999997E-2</v>
      </c>
      <c r="T24" s="65">
        <v>362</v>
      </c>
      <c r="U24" s="52">
        <v>97</v>
      </c>
      <c r="V24" s="71">
        <f t="shared" si="7"/>
        <v>97.421263079473576</v>
      </c>
      <c r="W24" s="52">
        <v>425.3</v>
      </c>
      <c r="X24" s="52">
        <v>3.9</v>
      </c>
      <c r="Y24" s="30">
        <f t="shared" si="8"/>
        <v>11.325195638486781</v>
      </c>
      <c r="Z24" s="67">
        <v>3990</v>
      </c>
      <c r="AA24" s="68">
        <v>290</v>
      </c>
      <c r="AB24" s="68">
        <v>630</v>
      </c>
      <c r="AC24" s="69">
        <v>38</v>
      </c>
      <c r="AD24" s="2" t="s">
        <v>443</v>
      </c>
      <c r="AE24" s="2">
        <v>0</v>
      </c>
      <c r="AF24" s="2">
        <v>1300</v>
      </c>
      <c r="AG24" s="6">
        <v>90000</v>
      </c>
      <c r="AH24" s="2">
        <v>28000</v>
      </c>
      <c r="AI24" s="2">
        <v>40</v>
      </c>
      <c r="AJ24" s="2">
        <v>180</v>
      </c>
      <c r="AK24" s="2">
        <v>400</v>
      </c>
      <c r="AL24" s="2">
        <v>2300</v>
      </c>
      <c r="AM24" s="2">
        <v>25.3</v>
      </c>
      <c r="AN24" s="2">
        <v>9.6</v>
      </c>
      <c r="AO24" s="3">
        <v>12900</v>
      </c>
      <c r="AP24" s="2">
        <v>3900</v>
      </c>
      <c r="AQ24" s="2">
        <v>14</v>
      </c>
      <c r="AR24" s="2">
        <v>34</v>
      </c>
      <c r="AS24" s="96">
        <f t="shared" si="5"/>
        <v>359883.8</v>
      </c>
      <c r="AT24" s="2">
        <v>75000</v>
      </c>
      <c r="AU24" s="2">
        <v>23000</v>
      </c>
      <c r="AV24" s="2">
        <v>157000</v>
      </c>
      <c r="AW24" s="2">
        <v>47000</v>
      </c>
      <c r="AX24" s="2">
        <v>17500</v>
      </c>
      <c r="AY24" s="2">
        <v>5300</v>
      </c>
      <c r="AZ24" s="2">
        <v>80000</v>
      </c>
      <c r="BA24" s="2">
        <v>24000</v>
      </c>
      <c r="BB24" s="2">
        <v>13400</v>
      </c>
      <c r="BC24" s="2">
        <v>4000</v>
      </c>
      <c r="BD24" s="2">
        <v>710</v>
      </c>
      <c r="BE24" s="2">
        <v>210</v>
      </c>
      <c r="BF24" s="2">
        <v>12000</v>
      </c>
      <c r="BG24" s="2">
        <v>3500</v>
      </c>
      <c r="BH24" s="2">
        <v>610</v>
      </c>
      <c r="BI24" s="2">
        <v>180</v>
      </c>
      <c r="BJ24" s="2">
        <v>2410</v>
      </c>
      <c r="BK24" s="2">
        <v>700</v>
      </c>
      <c r="BL24" s="2">
        <v>360</v>
      </c>
      <c r="BM24" s="2">
        <v>100</v>
      </c>
      <c r="BN24" s="2">
        <v>600</v>
      </c>
      <c r="BO24" s="2">
        <v>170</v>
      </c>
      <c r="BP24" s="2">
        <v>55</v>
      </c>
      <c r="BQ24" s="2">
        <v>15</v>
      </c>
      <c r="BR24" s="2">
        <v>219</v>
      </c>
      <c r="BS24" s="2">
        <v>63</v>
      </c>
      <c r="BT24" s="2">
        <v>19.8</v>
      </c>
      <c r="BU24" s="2">
        <v>5.8</v>
      </c>
      <c r="BV24" s="2">
        <v>26</v>
      </c>
      <c r="BW24" s="2">
        <v>34</v>
      </c>
      <c r="BX24" s="2">
        <v>-100</v>
      </c>
      <c r="BY24" s="2">
        <v>2300</v>
      </c>
      <c r="BZ24" s="2">
        <v>410</v>
      </c>
      <c r="CA24" s="2">
        <v>120</v>
      </c>
      <c r="CB24" s="2">
        <v>250</v>
      </c>
      <c r="CC24" s="2">
        <v>160</v>
      </c>
      <c r="CD24" s="2">
        <v>450</v>
      </c>
      <c r="CE24" s="2">
        <v>130</v>
      </c>
      <c r="CF24" s="2">
        <v>14500</v>
      </c>
      <c r="CG24" s="2">
        <v>4100</v>
      </c>
      <c r="CH24" s="2">
        <v>2650</v>
      </c>
      <c r="CI24" s="2">
        <v>750</v>
      </c>
      <c r="CJ24" s="2">
        <v>687</v>
      </c>
    </row>
    <row r="25" spans="1:88" x14ac:dyDescent="0.3">
      <c r="A25" t="s">
        <v>444</v>
      </c>
      <c r="B25" s="14">
        <v>5090</v>
      </c>
      <c r="C25" s="82">
        <f t="shared" si="6"/>
        <v>6.129666011787819</v>
      </c>
      <c r="D25" s="10">
        <v>1.11E-2</v>
      </c>
      <c r="E25" s="34">
        <f t="shared" si="0"/>
        <v>0.2342342342342342</v>
      </c>
      <c r="F25">
        <v>2.5999999999999999E-3</v>
      </c>
      <c r="G25" s="44">
        <v>14.66276</v>
      </c>
      <c r="H25" s="19">
        <f t="shared" si="1"/>
        <v>4.1055708475075635E-3</v>
      </c>
      <c r="I25" s="44">
        <v>6.0199000000000003E-2</v>
      </c>
      <c r="J25" s="44">
        <v>5.5899999999999998E-2</v>
      </c>
      <c r="K25" s="23">
        <f t="shared" si="2"/>
        <v>3.7567084078711982E-2</v>
      </c>
      <c r="L25" s="45">
        <v>2.0999999999999999E-3</v>
      </c>
      <c r="M25" s="14">
        <v>0.52200000000000002</v>
      </c>
      <c r="N25" s="19">
        <f t="shared" si="3"/>
        <v>3.8314176245210725E-2</v>
      </c>
      <c r="O25" s="10">
        <v>0.02</v>
      </c>
      <c r="P25" s="10">
        <v>6.8199999999999997E-2</v>
      </c>
      <c r="Q25" s="19">
        <f t="shared" si="4"/>
        <v>4.1055718475073314E-3</v>
      </c>
      <c r="R25" s="10">
        <v>2.7999999999999998E-4</v>
      </c>
      <c r="S25" s="10">
        <v>-0.21762000000000001</v>
      </c>
      <c r="T25" s="70">
        <v>441</v>
      </c>
      <c r="U25" s="53">
        <v>84</v>
      </c>
      <c r="V25" s="71">
        <f t="shared" si="7"/>
        <v>84.72042625600983</v>
      </c>
      <c r="W25" s="53">
        <v>425.3</v>
      </c>
      <c r="X25" s="53">
        <v>1.7</v>
      </c>
      <c r="Y25" s="30">
        <f t="shared" si="8"/>
        <v>10.767546435934234</v>
      </c>
      <c r="Z25" s="29">
        <v>8280</v>
      </c>
      <c r="AA25" s="26">
        <v>740</v>
      </c>
      <c r="AB25" s="26">
        <v>978</v>
      </c>
      <c r="AC25" s="30">
        <v>71</v>
      </c>
      <c r="AD25" t="s">
        <v>445</v>
      </c>
      <c r="AE25">
        <v>1070</v>
      </c>
      <c r="AF25">
        <v>490</v>
      </c>
      <c r="AG25">
        <v>125000</v>
      </c>
      <c r="AH25">
        <v>4800</v>
      </c>
      <c r="AI25">
        <v>100</v>
      </c>
      <c r="AJ25">
        <v>150</v>
      </c>
      <c r="AK25">
        <v>8400</v>
      </c>
      <c r="AL25">
        <v>1500</v>
      </c>
      <c r="AM25">
        <v>70</v>
      </c>
      <c r="AN25">
        <v>12</v>
      </c>
      <c r="AO25" s="1">
        <v>19300</v>
      </c>
      <c r="AP25">
        <v>1100</v>
      </c>
      <c r="AQ25">
        <v>-9.3000000000000007</v>
      </c>
      <c r="AR25">
        <v>1</v>
      </c>
      <c r="AS25" s="95">
        <f t="shared" si="5"/>
        <v>516488.7</v>
      </c>
      <c r="AT25">
        <v>107500</v>
      </c>
      <c r="AU25">
        <v>5700</v>
      </c>
      <c r="AV25">
        <v>233000</v>
      </c>
      <c r="AW25">
        <v>10000</v>
      </c>
      <c r="AX25">
        <v>24000</v>
      </c>
      <c r="AY25">
        <v>1400</v>
      </c>
      <c r="AZ25">
        <v>108100</v>
      </c>
      <c r="BA25">
        <v>5300</v>
      </c>
      <c r="BB25">
        <v>18690</v>
      </c>
      <c r="BC25">
        <v>820</v>
      </c>
      <c r="BD25">
        <v>873</v>
      </c>
      <c r="BE25">
        <v>48</v>
      </c>
      <c r="BF25">
        <v>18060</v>
      </c>
      <c r="BG25">
        <v>860</v>
      </c>
      <c r="BH25">
        <v>933</v>
      </c>
      <c r="BI25">
        <v>48</v>
      </c>
      <c r="BJ25">
        <v>3520</v>
      </c>
      <c r="BK25">
        <v>180</v>
      </c>
      <c r="BL25">
        <v>536</v>
      </c>
      <c r="BM25">
        <v>31</v>
      </c>
      <c r="BN25">
        <v>900</v>
      </c>
      <c r="BO25">
        <v>58</v>
      </c>
      <c r="BP25">
        <v>77.8</v>
      </c>
      <c r="BQ25">
        <v>4.2</v>
      </c>
      <c r="BR25">
        <v>278</v>
      </c>
      <c r="BS25">
        <v>15</v>
      </c>
      <c r="BT25">
        <v>20.9</v>
      </c>
      <c r="BU25">
        <v>1.6</v>
      </c>
      <c r="BV25">
        <v>6</v>
      </c>
      <c r="BW25">
        <v>20</v>
      </c>
      <c r="BX25">
        <v>1800</v>
      </c>
      <c r="BY25">
        <v>2000</v>
      </c>
      <c r="BZ25">
        <v>773</v>
      </c>
      <c r="CA25">
        <v>28</v>
      </c>
      <c r="CB25">
        <v>1370</v>
      </c>
      <c r="CC25">
        <v>260</v>
      </c>
      <c r="CD25">
        <v>990</v>
      </c>
      <c r="CE25">
        <v>61</v>
      </c>
      <c r="CF25">
        <v>31200</v>
      </c>
      <c r="CG25">
        <v>2800</v>
      </c>
      <c r="CH25">
        <v>5090</v>
      </c>
      <c r="CI25">
        <v>350</v>
      </c>
      <c r="CJ25">
        <v>722</v>
      </c>
    </row>
    <row r="26" spans="1:88" x14ac:dyDescent="0.3">
      <c r="E26" s="34"/>
      <c r="G26" s="44"/>
      <c r="H26" s="19"/>
      <c r="I26" s="44"/>
      <c r="J26" s="44"/>
      <c r="K26" s="23"/>
      <c r="L26" s="45"/>
      <c r="T26" s="70"/>
      <c r="U26" s="53"/>
      <c r="V26" s="71"/>
      <c r="W26" s="53"/>
      <c r="X26" s="53"/>
      <c r="Y26" s="30"/>
      <c r="Z26" s="29"/>
      <c r="AA26" s="26"/>
      <c r="AB26" s="26"/>
      <c r="AC26" s="30"/>
      <c r="AO26" s="1"/>
      <c r="AS26" s="95"/>
    </row>
    <row r="27" spans="1:88" x14ac:dyDescent="0.3">
      <c r="E27" s="34"/>
      <c r="G27" s="44"/>
      <c r="H27" s="19"/>
      <c r="I27" s="44"/>
      <c r="J27" s="44"/>
      <c r="K27" s="23"/>
      <c r="L27" s="45"/>
      <c r="T27" s="70"/>
      <c r="U27" s="53"/>
      <c r="V27" s="71"/>
      <c r="W27" s="53"/>
      <c r="X27" s="53"/>
      <c r="Y27" s="30"/>
      <c r="Z27" s="29"/>
      <c r="AA27" s="26"/>
      <c r="AB27" s="26"/>
      <c r="AC27" s="30"/>
      <c r="AO27" s="1"/>
      <c r="AS27" s="95"/>
    </row>
    <row r="28" spans="1:88" x14ac:dyDescent="0.3">
      <c r="A28" t="s">
        <v>446</v>
      </c>
      <c r="B28" s="14">
        <v>3360</v>
      </c>
      <c r="C28" s="13">
        <f t="shared" ref="C28:C50" si="9">CF28/CH28</f>
        <v>13.005952380952381</v>
      </c>
      <c r="D28" s="10">
        <v>1.0200000000000001E-2</v>
      </c>
      <c r="E28" s="34">
        <f t="shared" ref="E28:E50" si="10">F28/D28</f>
        <v>0.71568627450980382</v>
      </c>
      <c r="F28">
        <v>7.3000000000000001E-3</v>
      </c>
      <c r="G28" s="44">
        <v>11.723330000000001</v>
      </c>
      <c r="H28" s="19">
        <f t="shared" ref="H28:H50" si="11">I28/G28</f>
        <v>3.7514648141782235E-3</v>
      </c>
      <c r="I28" s="44">
        <v>4.3979659999999997E-2</v>
      </c>
      <c r="J28" s="44">
        <v>5.5899999999999998E-2</v>
      </c>
      <c r="K28" s="23">
        <f t="shared" ref="K28:K50" si="12">L28/J28</f>
        <v>4.4722719141323794E-2</v>
      </c>
      <c r="L28" s="45">
        <v>2.5000000000000001E-3</v>
      </c>
      <c r="M28" s="14">
        <v>0.65600000000000003</v>
      </c>
      <c r="N28" s="19">
        <f t="shared" ref="N28" si="13">O28/M28</f>
        <v>4.878048780487805E-2</v>
      </c>
      <c r="O28" s="10">
        <v>3.2000000000000001E-2</v>
      </c>
      <c r="P28" s="10">
        <v>8.5300000000000001E-2</v>
      </c>
      <c r="Q28" s="19">
        <f t="shared" ref="Q28:Q50" si="14">R28/P28</f>
        <v>3.751465416178195E-3</v>
      </c>
      <c r="R28" s="10">
        <v>3.2000000000000003E-4</v>
      </c>
      <c r="S28" s="10">
        <v>-0.62014000000000002</v>
      </c>
      <c r="T28" s="70">
        <v>440</v>
      </c>
      <c r="U28" s="53">
        <v>100</v>
      </c>
      <c r="V28" s="71">
        <f t="shared" ref="V28:V50" si="15">SQRT(U28^2+(0.025*T28)^2)</f>
        <v>100.60318086422517</v>
      </c>
      <c r="W28" s="53">
        <v>527.70000000000005</v>
      </c>
      <c r="X28" s="53">
        <v>1.9</v>
      </c>
      <c r="Y28" s="30">
        <f t="shared" ref="Y28:Y50" si="16">SQRT(X28^2+(0.025*W28)^2)</f>
        <v>13.328617942232423</v>
      </c>
      <c r="Z28" s="29">
        <v>3450</v>
      </c>
      <c r="AA28" s="26">
        <v>260</v>
      </c>
      <c r="AB28" s="26">
        <v>1709</v>
      </c>
      <c r="AC28" s="30">
        <v>92</v>
      </c>
      <c r="AD28" t="s">
        <v>447</v>
      </c>
      <c r="AE28">
        <v>4600</v>
      </c>
      <c r="AF28">
        <v>4500</v>
      </c>
      <c r="AG28">
        <v>120600</v>
      </c>
      <c r="AH28">
        <v>7800</v>
      </c>
      <c r="AI28">
        <v>-100</v>
      </c>
      <c r="AJ28">
        <v>200</v>
      </c>
      <c r="AK28">
        <v>-1000</v>
      </c>
      <c r="AL28">
        <v>3900</v>
      </c>
      <c r="AM28">
        <v>-0.3</v>
      </c>
      <c r="AN28">
        <v>1.9</v>
      </c>
      <c r="AO28" s="1">
        <v>19800</v>
      </c>
      <c r="AP28">
        <v>1500</v>
      </c>
      <c r="AQ28">
        <v>-1</v>
      </c>
      <c r="AR28">
        <v>13</v>
      </c>
      <c r="AS28" s="95">
        <f t="shared" ref="AS28:AS50" si="17">SUM(AT28,AV28,AX28,AZ28,BB28,BD28,BF28,BH28,BJ28,BL28,BN28,BP28,BR28,BT28)</f>
        <v>515583.63729931001</v>
      </c>
      <c r="AT28">
        <v>43200</v>
      </c>
      <c r="AU28">
        <v>2900</v>
      </c>
      <c r="AV28">
        <v>201000</v>
      </c>
      <c r="AW28">
        <v>15000</v>
      </c>
      <c r="AX28">
        <v>28700</v>
      </c>
      <c r="AY28">
        <v>2200</v>
      </c>
      <c r="AZ28">
        <v>122500</v>
      </c>
      <c r="BA28">
        <v>8600</v>
      </c>
      <c r="BB28">
        <v>65600</v>
      </c>
      <c r="BC28">
        <v>4200</v>
      </c>
      <c r="BD28">
        <v>-4.2700689999999999E-2</v>
      </c>
      <c r="BE28">
        <v>1.4999999999999999E-7</v>
      </c>
      <c r="BF28">
        <v>49000</v>
      </c>
      <c r="BG28">
        <v>3300</v>
      </c>
      <c r="BH28">
        <v>1760</v>
      </c>
      <c r="BI28">
        <v>120</v>
      </c>
      <c r="BJ28">
        <v>3350</v>
      </c>
      <c r="BK28">
        <v>260</v>
      </c>
      <c r="BL28">
        <v>216</v>
      </c>
      <c r="BM28">
        <v>17</v>
      </c>
      <c r="BN28">
        <v>195</v>
      </c>
      <c r="BO28">
        <v>17</v>
      </c>
      <c r="BP28">
        <v>11.6</v>
      </c>
      <c r="BQ28">
        <v>1.1000000000000001</v>
      </c>
      <c r="BR28">
        <v>47.5</v>
      </c>
      <c r="BS28">
        <v>4.4000000000000004</v>
      </c>
      <c r="BT28">
        <v>3.58</v>
      </c>
      <c r="BU28">
        <v>0.75</v>
      </c>
      <c r="BV28">
        <v>23</v>
      </c>
      <c r="BW28">
        <v>34</v>
      </c>
      <c r="BX28">
        <v>200</v>
      </c>
      <c r="BY28">
        <v>1000</v>
      </c>
      <c r="BZ28">
        <v>666</v>
      </c>
      <c r="CA28">
        <v>36</v>
      </c>
      <c r="CB28">
        <v>800</v>
      </c>
      <c r="CC28">
        <v>120</v>
      </c>
      <c r="CD28">
        <v>1616</v>
      </c>
      <c r="CE28">
        <v>68</v>
      </c>
      <c r="CF28">
        <v>43700</v>
      </c>
      <c r="CG28">
        <v>3300</v>
      </c>
      <c r="CH28">
        <v>3360</v>
      </c>
      <c r="CI28">
        <v>240</v>
      </c>
      <c r="CJ28">
        <v>5</v>
      </c>
    </row>
    <row r="29" spans="1:88" x14ac:dyDescent="0.3">
      <c r="A29" t="s">
        <v>448</v>
      </c>
      <c r="B29" s="14">
        <v>3730</v>
      </c>
      <c r="C29" s="13">
        <f t="shared" si="9"/>
        <v>11.742627345844504</v>
      </c>
      <c r="D29" s="10">
        <v>1.9400000000000001E-2</v>
      </c>
      <c r="E29" s="34">
        <f t="shared" si="10"/>
        <v>0.37113402061855666</v>
      </c>
      <c r="F29">
        <v>7.1999999999999998E-3</v>
      </c>
      <c r="G29" s="44">
        <v>12.02068</v>
      </c>
      <c r="H29" s="19">
        <f t="shared" si="11"/>
        <v>6.1305425317036968E-3</v>
      </c>
      <c r="I29" s="44">
        <v>7.3693289999999995E-2</v>
      </c>
      <c r="J29" s="44">
        <v>5.62E-2</v>
      </c>
      <c r="K29" s="23">
        <f t="shared" si="12"/>
        <v>3.3807829181494664E-2</v>
      </c>
      <c r="L29" s="45">
        <v>1.9E-3</v>
      </c>
      <c r="M29" s="14">
        <v>0.64500000000000002</v>
      </c>
      <c r="N29" s="19">
        <f t="shared" ref="N29:N50" si="18">O29/M29</f>
        <v>3.7209302325581395E-2</v>
      </c>
      <c r="O29" s="10">
        <v>2.4E-2</v>
      </c>
      <c r="P29" s="10">
        <v>8.319E-2</v>
      </c>
      <c r="Q29" s="19">
        <f t="shared" si="14"/>
        <v>6.1305445366029573E-3</v>
      </c>
      <c r="R29" s="10">
        <v>5.1000000000000004E-4</v>
      </c>
      <c r="S29" s="10">
        <v>0.13850999999999999</v>
      </c>
      <c r="T29" s="70">
        <v>454</v>
      </c>
      <c r="U29" s="53">
        <v>74</v>
      </c>
      <c r="V29" s="71">
        <f t="shared" si="15"/>
        <v>74.865362484930245</v>
      </c>
      <c r="W29" s="53">
        <v>515.1</v>
      </c>
      <c r="X29" s="53">
        <v>3</v>
      </c>
      <c r="Y29" s="30">
        <f t="shared" si="16"/>
        <v>13.222329834412694</v>
      </c>
      <c r="Z29" s="29">
        <v>3500</v>
      </c>
      <c r="AA29" s="26">
        <v>280</v>
      </c>
      <c r="AB29" s="26">
        <v>1740</v>
      </c>
      <c r="AC29" s="30">
        <v>110</v>
      </c>
      <c r="AD29" t="s">
        <v>449</v>
      </c>
      <c r="AE29">
        <v>1800</v>
      </c>
      <c r="AF29">
        <v>3300</v>
      </c>
      <c r="AG29">
        <v>124900</v>
      </c>
      <c r="AH29">
        <v>8400</v>
      </c>
      <c r="AI29">
        <v>-160</v>
      </c>
      <c r="AJ29">
        <v>180</v>
      </c>
      <c r="AK29">
        <v>-700</v>
      </c>
      <c r="AL29">
        <v>3500</v>
      </c>
      <c r="AM29">
        <v>-0.3</v>
      </c>
      <c r="AN29">
        <v>1.4</v>
      </c>
      <c r="AO29" s="1">
        <v>19100</v>
      </c>
      <c r="AP29">
        <v>1300</v>
      </c>
      <c r="AQ29">
        <v>-3.6</v>
      </c>
      <c r="AR29">
        <v>9.1</v>
      </c>
      <c r="AS29" s="95">
        <f t="shared" si="17"/>
        <v>509772.54000000004</v>
      </c>
      <c r="AT29">
        <v>43300</v>
      </c>
      <c r="AU29">
        <v>3200</v>
      </c>
      <c r="AV29">
        <v>193000</v>
      </c>
      <c r="AW29">
        <v>13000</v>
      </c>
      <c r="AX29">
        <v>28400</v>
      </c>
      <c r="AY29">
        <v>2300</v>
      </c>
      <c r="AZ29">
        <v>126100</v>
      </c>
      <c r="BA29">
        <v>9600</v>
      </c>
      <c r="BB29">
        <v>65700</v>
      </c>
      <c r="BC29">
        <v>4200</v>
      </c>
      <c r="BD29">
        <v>0.13</v>
      </c>
      <c r="BE29">
        <v>0.19</v>
      </c>
      <c r="BF29">
        <v>47700</v>
      </c>
      <c r="BG29">
        <v>3400</v>
      </c>
      <c r="BH29">
        <v>1750</v>
      </c>
      <c r="BI29">
        <v>130</v>
      </c>
      <c r="BJ29">
        <v>3350</v>
      </c>
      <c r="BK29">
        <v>230</v>
      </c>
      <c r="BL29">
        <v>214</v>
      </c>
      <c r="BM29">
        <v>15</v>
      </c>
      <c r="BN29">
        <v>196</v>
      </c>
      <c r="BO29">
        <v>15</v>
      </c>
      <c r="BP29">
        <v>12.5</v>
      </c>
      <c r="BQ29">
        <v>1.1000000000000001</v>
      </c>
      <c r="BR29">
        <v>46.9</v>
      </c>
      <c r="BS29">
        <v>4.8</v>
      </c>
      <c r="BT29">
        <v>3.01</v>
      </c>
      <c r="BU29">
        <v>0.56999999999999995</v>
      </c>
      <c r="BV29">
        <v>32</v>
      </c>
      <c r="BW29">
        <v>35</v>
      </c>
      <c r="BX29">
        <v>1230</v>
      </c>
      <c r="BY29">
        <v>620</v>
      </c>
      <c r="BZ29">
        <v>794</v>
      </c>
      <c r="CA29">
        <v>64</v>
      </c>
      <c r="CB29">
        <v>580</v>
      </c>
      <c r="CC29">
        <v>120</v>
      </c>
      <c r="CD29">
        <v>1587</v>
      </c>
      <c r="CE29">
        <v>79</v>
      </c>
      <c r="CF29">
        <v>43800</v>
      </c>
      <c r="CG29">
        <v>3300</v>
      </c>
      <c r="CH29">
        <v>3730</v>
      </c>
      <c r="CI29">
        <v>260</v>
      </c>
      <c r="CJ29">
        <v>37</v>
      </c>
    </row>
    <row r="30" spans="1:88" x14ac:dyDescent="0.3">
      <c r="A30" t="s">
        <v>450</v>
      </c>
      <c r="B30" s="14">
        <v>3530</v>
      </c>
      <c r="C30" s="13">
        <f t="shared" si="9"/>
        <v>11.926345609065155</v>
      </c>
      <c r="D30" s="10">
        <v>2.2200000000000001E-2</v>
      </c>
      <c r="E30" s="34">
        <f t="shared" si="10"/>
        <v>0.27027027027027029</v>
      </c>
      <c r="F30">
        <v>6.0000000000000001E-3</v>
      </c>
      <c r="G30" s="44">
        <v>12.29861</v>
      </c>
      <c r="H30" s="19">
        <f t="shared" si="11"/>
        <v>6.8872222145429443E-3</v>
      </c>
      <c r="I30" s="44">
        <v>8.4703260000000002E-2</v>
      </c>
      <c r="J30" s="44">
        <v>5.6899999999999999E-2</v>
      </c>
      <c r="K30" s="23">
        <f t="shared" si="12"/>
        <v>5.272407732864675E-2</v>
      </c>
      <c r="L30" s="45">
        <v>3.0000000000000001E-3</v>
      </c>
      <c r="M30" s="14">
        <v>0.626</v>
      </c>
      <c r="N30" s="19">
        <f t="shared" si="18"/>
        <v>5.2715654952076682E-2</v>
      </c>
      <c r="O30" s="10">
        <v>3.3000000000000002E-2</v>
      </c>
      <c r="P30" s="10">
        <v>8.1309999999999993E-2</v>
      </c>
      <c r="Q30" s="19">
        <f t="shared" si="14"/>
        <v>6.8872217439429348E-3</v>
      </c>
      <c r="R30" s="10">
        <v>5.5999999999999995E-4</v>
      </c>
      <c r="S30" s="10">
        <v>0.37696000000000002</v>
      </c>
      <c r="T30" s="70">
        <v>470</v>
      </c>
      <c r="U30" s="53">
        <v>110</v>
      </c>
      <c r="V30" s="71">
        <f t="shared" si="15"/>
        <v>110.62577683343065</v>
      </c>
      <c r="W30" s="53">
        <v>503.9</v>
      </c>
      <c r="X30" s="53">
        <v>3.3</v>
      </c>
      <c r="Y30" s="30">
        <f t="shared" si="16"/>
        <v>13.022557592500791</v>
      </c>
      <c r="Z30" s="29">
        <v>3200</v>
      </c>
      <c r="AA30" s="26">
        <v>250</v>
      </c>
      <c r="AB30" s="26">
        <v>1584</v>
      </c>
      <c r="AC30" s="30">
        <v>91</v>
      </c>
      <c r="AD30" t="s">
        <v>451</v>
      </c>
      <c r="AE30">
        <v>3100</v>
      </c>
      <c r="AF30">
        <v>3300</v>
      </c>
      <c r="AG30">
        <v>111300</v>
      </c>
      <c r="AH30">
        <v>8000</v>
      </c>
      <c r="AI30">
        <v>120</v>
      </c>
      <c r="AJ30">
        <v>270</v>
      </c>
      <c r="AK30">
        <v>-900</v>
      </c>
      <c r="AL30">
        <v>2700</v>
      </c>
      <c r="AM30">
        <v>-1.3</v>
      </c>
      <c r="AN30">
        <v>1.5</v>
      </c>
      <c r="AO30" s="1">
        <v>19600</v>
      </c>
      <c r="AP30">
        <v>1600</v>
      </c>
      <c r="AQ30">
        <v>23</v>
      </c>
      <c r="AR30">
        <v>29</v>
      </c>
      <c r="AS30" s="95">
        <f t="shared" si="17"/>
        <v>507223.1</v>
      </c>
      <c r="AT30">
        <v>43400</v>
      </c>
      <c r="AU30">
        <v>3000</v>
      </c>
      <c r="AV30">
        <v>194000</v>
      </c>
      <c r="AW30">
        <v>14000</v>
      </c>
      <c r="AX30">
        <v>28200</v>
      </c>
      <c r="AY30">
        <v>2000</v>
      </c>
      <c r="AZ30">
        <v>124000</v>
      </c>
      <c r="BA30">
        <v>8300</v>
      </c>
      <c r="BB30">
        <v>65700</v>
      </c>
      <c r="BC30">
        <v>4300</v>
      </c>
      <c r="BD30">
        <v>-0.03</v>
      </c>
      <c r="BE30">
        <v>0.13</v>
      </c>
      <c r="BF30">
        <v>46500</v>
      </c>
      <c r="BG30">
        <v>3200</v>
      </c>
      <c r="BH30">
        <v>1710</v>
      </c>
      <c r="BI30">
        <v>120</v>
      </c>
      <c r="BJ30">
        <v>3250</v>
      </c>
      <c r="BK30">
        <v>220</v>
      </c>
      <c r="BL30">
        <v>205</v>
      </c>
      <c r="BM30">
        <v>15</v>
      </c>
      <c r="BN30">
        <v>204</v>
      </c>
      <c r="BO30">
        <v>15</v>
      </c>
      <c r="BP30">
        <v>10.9</v>
      </c>
      <c r="BQ30">
        <v>1.2</v>
      </c>
      <c r="BR30">
        <v>40.299999999999997</v>
      </c>
      <c r="BS30">
        <v>4.5999999999999996</v>
      </c>
      <c r="BT30">
        <v>2.93</v>
      </c>
      <c r="BU30">
        <v>0.27</v>
      </c>
      <c r="BV30">
        <v>-9.9</v>
      </c>
      <c r="BW30">
        <v>8.6999999999999993</v>
      </c>
      <c r="BX30">
        <v>200</v>
      </c>
      <c r="BY30">
        <v>1000</v>
      </c>
      <c r="BZ30">
        <v>796</v>
      </c>
      <c r="CA30">
        <v>48</v>
      </c>
      <c r="CB30">
        <v>690</v>
      </c>
      <c r="CC30">
        <v>150</v>
      </c>
      <c r="CD30">
        <v>1518</v>
      </c>
      <c r="CE30">
        <v>80</v>
      </c>
      <c r="CF30">
        <v>42100</v>
      </c>
      <c r="CG30">
        <v>2800</v>
      </c>
      <c r="CH30">
        <v>3530</v>
      </c>
      <c r="CI30">
        <v>240</v>
      </c>
      <c r="CJ30">
        <v>70</v>
      </c>
    </row>
    <row r="31" spans="1:88" x14ac:dyDescent="0.3">
      <c r="A31" t="s">
        <v>452</v>
      </c>
      <c r="B31" s="14">
        <v>3140</v>
      </c>
      <c r="C31" s="13">
        <f t="shared" si="9"/>
        <v>13.312101910828025</v>
      </c>
      <c r="D31" s="10">
        <v>2.1899999999999999E-2</v>
      </c>
      <c r="E31" s="34">
        <f t="shared" si="10"/>
        <v>0.18264840182648404</v>
      </c>
      <c r="F31">
        <v>4.0000000000000001E-3</v>
      </c>
      <c r="G31" s="44">
        <v>12.257910000000001</v>
      </c>
      <c r="H31" s="19">
        <f t="shared" si="11"/>
        <v>6.2515306442941735E-3</v>
      </c>
      <c r="I31" s="44">
        <v>7.6630699999999996E-2</v>
      </c>
      <c r="J31" s="44">
        <v>5.4100000000000002E-2</v>
      </c>
      <c r="K31" s="23">
        <f t="shared" si="12"/>
        <v>6.2846580406654334E-2</v>
      </c>
      <c r="L31" s="45">
        <v>3.3999999999999998E-3</v>
      </c>
      <c r="M31" s="14">
        <v>0.60399999999999998</v>
      </c>
      <c r="N31" s="19">
        <f t="shared" si="18"/>
        <v>5.4635761589403975E-2</v>
      </c>
      <c r="O31" s="10">
        <v>3.3000000000000002E-2</v>
      </c>
      <c r="P31" s="10">
        <v>8.158E-2</v>
      </c>
      <c r="Q31" s="19">
        <f t="shared" si="14"/>
        <v>6.2515322382936996E-3</v>
      </c>
      <c r="R31" s="10">
        <v>5.1000000000000004E-4</v>
      </c>
      <c r="S31" s="10">
        <v>6.7415000000000003E-2</v>
      </c>
      <c r="T31" s="70">
        <v>360</v>
      </c>
      <c r="U31" s="53">
        <v>140</v>
      </c>
      <c r="V31" s="71">
        <f t="shared" si="15"/>
        <v>140.28898745090436</v>
      </c>
      <c r="W31" s="53">
        <v>505.6</v>
      </c>
      <c r="X31" s="53">
        <v>3.1</v>
      </c>
      <c r="Y31" s="30">
        <f t="shared" si="16"/>
        <v>13.01459181073306</v>
      </c>
      <c r="Z31" s="29">
        <v>2990</v>
      </c>
      <c r="AA31" s="26">
        <v>220</v>
      </c>
      <c r="AB31" s="26">
        <v>1537</v>
      </c>
      <c r="AC31" s="30">
        <v>75</v>
      </c>
      <c r="AD31" t="s">
        <v>453</v>
      </c>
      <c r="AE31">
        <v>1900</v>
      </c>
      <c r="AF31">
        <v>4400</v>
      </c>
      <c r="AG31">
        <v>116000</v>
      </c>
      <c r="AH31">
        <v>6500</v>
      </c>
      <c r="AI31">
        <v>-100</v>
      </c>
      <c r="AJ31">
        <v>210</v>
      </c>
      <c r="AK31">
        <v>2600</v>
      </c>
      <c r="AL31">
        <v>3300</v>
      </c>
      <c r="AM31">
        <v>0.8</v>
      </c>
      <c r="AN31">
        <v>1.9</v>
      </c>
      <c r="AO31" s="1">
        <v>19400</v>
      </c>
      <c r="AP31">
        <v>1500</v>
      </c>
      <c r="AQ31">
        <v>-10.199999999999999</v>
      </c>
      <c r="AR31">
        <v>1</v>
      </c>
      <c r="AS31" s="95">
        <f t="shared" si="17"/>
        <v>522741.09000000008</v>
      </c>
      <c r="AT31">
        <v>44100</v>
      </c>
      <c r="AU31">
        <v>2900</v>
      </c>
      <c r="AV31">
        <v>204000</v>
      </c>
      <c r="AW31">
        <v>14000</v>
      </c>
      <c r="AX31">
        <v>29700</v>
      </c>
      <c r="AY31">
        <v>2000</v>
      </c>
      <c r="AZ31">
        <v>126600</v>
      </c>
      <c r="BA31">
        <v>9200</v>
      </c>
      <c r="BB31">
        <v>66200</v>
      </c>
      <c r="BC31">
        <v>4000</v>
      </c>
      <c r="BD31">
        <v>0.4</v>
      </c>
      <c r="BE31">
        <v>0.37</v>
      </c>
      <c r="BF31">
        <v>46700</v>
      </c>
      <c r="BG31">
        <v>3100</v>
      </c>
      <c r="BH31">
        <v>1730</v>
      </c>
      <c r="BI31">
        <v>110</v>
      </c>
      <c r="BJ31">
        <v>3260</v>
      </c>
      <c r="BK31">
        <v>200</v>
      </c>
      <c r="BL31">
        <v>204</v>
      </c>
      <c r="BM31">
        <v>13</v>
      </c>
      <c r="BN31">
        <v>190</v>
      </c>
      <c r="BO31">
        <v>13</v>
      </c>
      <c r="BP31">
        <v>10.4</v>
      </c>
      <c r="BQ31">
        <v>1</v>
      </c>
      <c r="BR31">
        <v>43.7</v>
      </c>
      <c r="BS31">
        <v>4.2</v>
      </c>
      <c r="BT31">
        <v>2.59</v>
      </c>
      <c r="BU31">
        <v>0.46</v>
      </c>
      <c r="BV31">
        <v>64</v>
      </c>
      <c r="BW31">
        <v>34</v>
      </c>
      <c r="BX31">
        <v>1530</v>
      </c>
      <c r="BY31">
        <v>800</v>
      </c>
      <c r="BZ31">
        <v>666</v>
      </c>
      <c r="CA31">
        <v>42</v>
      </c>
      <c r="CB31">
        <v>660</v>
      </c>
      <c r="CC31">
        <v>130</v>
      </c>
      <c r="CD31">
        <v>1565</v>
      </c>
      <c r="CE31">
        <v>77</v>
      </c>
      <c r="CF31">
        <v>41800</v>
      </c>
      <c r="CG31">
        <v>2800</v>
      </c>
      <c r="CH31">
        <v>3140</v>
      </c>
      <c r="CI31">
        <v>190</v>
      </c>
      <c r="CJ31">
        <v>102</v>
      </c>
    </row>
    <row r="32" spans="1:88" x14ac:dyDescent="0.3">
      <c r="A32" t="s">
        <v>454</v>
      </c>
      <c r="B32" s="14">
        <v>2740</v>
      </c>
      <c r="C32" s="13">
        <f t="shared" si="9"/>
        <v>15.912408759124087</v>
      </c>
      <c r="D32" s="10">
        <v>4.5399999999999998E-3</v>
      </c>
      <c r="E32" s="34">
        <f t="shared" si="10"/>
        <v>0.18502202643171808</v>
      </c>
      <c r="F32">
        <v>8.4000000000000003E-4</v>
      </c>
      <c r="G32" s="44">
        <v>11.940300000000001</v>
      </c>
      <c r="H32" s="19">
        <f t="shared" si="11"/>
        <v>3.3432828320896458E-3</v>
      </c>
      <c r="I32" s="44">
        <v>3.9919799999999998E-2</v>
      </c>
      <c r="J32" s="44">
        <v>6.54E-2</v>
      </c>
      <c r="K32" s="23">
        <f t="shared" si="12"/>
        <v>4.2813455657492352E-2</v>
      </c>
      <c r="L32" s="45">
        <v>2.8E-3</v>
      </c>
      <c r="M32" s="14">
        <v>0.754</v>
      </c>
      <c r="N32" s="19">
        <f t="shared" si="18"/>
        <v>4.6419098143236082E-2</v>
      </c>
      <c r="O32" s="10">
        <v>3.5000000000000003E-2</v>
      </c>
      <c r="P32" s="10">
        <v>8.3750000000000005E-2</v>
      </c>
      <c r="Q32" s="19">
        <f t="shared" si="14"/>
        <v>3.3432835820895518E-3</v>
      </c>
      <c r="R32" s="10">
        <v>2.7999999999999998E-4</v>
      </c>
      <c r="S32" s="10">
        <v>-0.21243000000000001</v>
      </c>
      <c r="T32" s="70">
        <v>779</v>
      </c>
      <c r="U32" s="53">
        <v>89</v>
      </c>
      <c r="V32" s="71">
        <f t="shared" si="15"/>
        <v>91.105848467592907</v>
      </c>
      <c r="W32" s="53">
        <v>518.5</v>
      </c>
      <c r="X32" s="53">
        <v>1.7</v>
      </c>
      <c r="Y32" s="30">
        <f t="shared" si="16"/>
        <v>13.07350015298122</v>
      </c>
      <c r="Z32" s="29">
        <v>2760</v>
      </c>
      <c r="AA32" s="26">
        <v>210</v>
      </c>
      <c r="AB32" s="26">
        <v>1551</v>
      </c>
      <c r="AC32" s="30">
        <v>86</v>
      </c>
      <c r="AD32" t="s">
        <v>455</v>
      </c>
      <c r="AE32">
        <v>4500</v>
      </c>
      <c r="AF32">
        <v>3900</v>
      </c>
      <c r="AG32">
        <v>124900</v>
      </c>
      <c r="AH32">
        <v>8800</v>
      </c>
      <c r="AI32">
        <v>80</v>
      </c>
      <c r="AJ32">
        <v>160</v>
      </c>
      <c r="AK32">
        <v>-2600</v>
      </c>
      <c r="AL32">
        <v>2200</v>
      </c>
      <c r="AM32">
        <v>8.3000000000000007</v>
      </c>
      <c r="AN32">
        <v>3.2</v>
      </c>
      <c r="AO32" s="1">
        <v>19200</v>
      </c>
      <c r="AP32">
        <v>1400</v>
      </c>
      <c r="AQ32">
        <v>177</v>
      </c>
      <c r="AR32">
        <v>63</v>
      </c>
      <c r="AS32" s="95">
        <f t="shared" si="17"/>
        <v>535688.76</v>
      </c>
      <c r="AT32">
        <v>44500</v>
      </c>
      <c r="AU32">
        <v>3300</v>
      </c>
      <c r="AV32">
        <v>211000</v>
      </c>
      <c r="AW32">
        <v>14000</v>
      </c>
      <c r="AX32">
        <v>29400</v>
      </c>
      <c r="AY32">
        <v>2400</v>
      </c>
      <c r="AZ32">
        <v>130100</v>
      </c>
      <c r="BA32">
        <v>9500</v>
      </c>
      <c r="BB32">
        <v>68100</v>
      </c>
      <c r="BC32">
        <v>4500</v>
      </c>
      <c r="BD32">
        <v>0.38</v>
      </c>
      <c r="BE32">
        <v>0.36</v>
      </c>
      <c r="BF32">
        <v>47100</v>
      </c>
      <c r="BG32">
        <v>3400</v>
      </c>
      <c r="BH32">
        <v>1750</v>
      </c>
      <c r="BI32">
        <v>130</v>
      </c>
      <c r="BJ32">
        <v>3290</v>
      </c>
      <c r="BK32">
        <v>260</v>
      </c>
      <c r="BL32">
        <v>204</v>
      </c>
      <c r="BM32">
        <v>16</v>
      </c>
      <c r="BN32">
        <v>185</v>
      </c>
      <c r="BO32">
        <v>16</v>
      </c>
      <c r="BP32">
        <v>12.6</v>
      </c>
      <c r="BQ32">
        <v>1.3</v>
      </c>
      <c r="BR32">
        <v>43.3</v>
      </c>
      <c r="BS32">
        <v>4.8</v>
      </c>
      <c r="BT32">
        <v>3.48</v>
      </c>
      <c r="BU32">
        <v>0.55000000000000004</v>
      </c>
      <c r="BV32">
        <v>29</v>
      </c>
      <c r="BW32">
        <v>30</v>
      </c>
      <c r="BX32">
        <v>-800</v>
      </c>
      <c r="BY32">
        <v>1400</v>
      </c>
      <c r="BZ32">
        <v>641</v>
      </c>
      <c r="CA32">
        <v>40</v>
      </c>
      <c r="CB32">
        <v>510</v>
      </c>
      <c r="CC32">
        <v>120</v>
      </c>
      <c r="CD32">
        <v>1562</v>
      </c>
      <c r="CE32">
        <v>70</v>
      </c>
      <c r="CF32">
        <v>43600</v>
      </c>
      <c r="CG32">
        <v>3100</v>
      </c>
      <c r="CH32">
        <v>2740</v>
      </c>
      <c r="CI32">
        <v>180</v>
      </c>
      <c r="CJ32">
        <v>135</v>
      </c>
    </row>
    <row r="33" spans="1:88" x14ac:dyDescent="0.3">
      <c r="A33" t="s">
        <v>456</v>
      </c>
      <c r="B33" s="14">
        <v>2480</v>
      </c>
      <c r="C33" s="13">
        <f t="shared" si="9"/>
        <v>16.653225806451612</v>
      </c>
      <c r="D33" s="10">
        <v>8.5000000000000006E-3</v>
      </c>
      <c r="E33" s="34">
        <f t="shared" si="10"/>
        <v>0.27058823529411763</v>
      </c>
      <c r="F33">
        <v>2.3E-3</v>
      </c>
      <c r="G33" s="44">
        <v>12.23691</v>
      </c>
      <c r="H33" s="19">
        <f t="shared" si="11"/>
        <v>5.506606651515783E-3</v>
      </c>
      <c r="I33" s="44">
        <v>6.7383849999999995E-2</v>
      </c>
      <c r="J33" s="44">
        <v>5.6599999999999998E-2</v>
      </c>
      <c r="K33" s="23">
        <f t="shared" si="12"/>
        <v>6.5371024734982339E-2</v>
      </c>
      <c r="L33" s="45">
        <v>3.7000000000000002E-3</v>
      </c>
      <c r="M33" s="14">
        <v>0.63500000000000001</v>
      </c>
      <c r="N33" s="19">
        <f t="shared" si="18"/>
        <v>6.2992125984251968E-2</v>
      </c>
      <c r="O33" s="10">
        <v>0.04</v>
      </c>
      <c r="P33" s="10">
        <v>8.1720000000000001E-2</v>
      </c>
      <c r="Q33" s="19">
        <f t="shared" si="14"/>
        <v>5.5066079295154179E-3</v>
      </c>
      <c r="R33" s="10">
        <v>4.4999999999999999E-4</v>
      </c>
      <c r="S33" s="10">
        <v>-0.16619999999999999</v>
      </c>
      <c r="T33" s="70">
        <v>460</v>
      </c>
      <c r="U33" s="53">
        <v>140</v>
      </c>
      <c r="V33" s="71">
        <f t="shared" si="15"/>
        <v>140.47152736408898</v>
      </c>
      <c r="W33" s="53">
        <v>506.4</v>
      </c>
      <c r="X33" s="53">
        <v>2.7</v>
      </c>
      <c r="Y33" s="30">
        <f t="shared" si="16"/>
        <v>12.944713206556566</v>
      </c>
      <c r="Z33" s="29">
        <v>2530</v>
      </c>
      <c r="AA33" s="26">
        <v>190</v>
      </c>
      <c r="AB33" s="26">
        <v>1472</v>
      </c>
      <c r="AC33" s="30">
        <v>77</v>
      </c>
      <c r="AD33" t="s">
        <v>457</v>
      </c>
      <c r="AE33">
        <v>3800</v>
      </c>
      <c r="AF33">
        <v>4000</v>
      </c>
      <c r="AG33">
        <v>120000</v>
      </c>
      <c r="AH33">
        <v>7200</v>
      </c>
      <c r="AI33">
        <v>-80</v>
      </c>
      <c r="AJ33">
        <v>170</v>
      </c>
      <c r="AK33">
        <v>100</v>
      </c>
      <c r="AL33">
        <v>2700</v>
      </c>
      <c r="AM33">
        <v>0.9</v>
      </c>
      <c r="AN33">
        <v>1.4</v>
      </c>
      <c r="AO33" s="1">
        <v>18500</v>
      </c>
      <c r="AP33">
        <v>1100</v>
      </c>
      <c r="AQ33">
        <v>-10.199999999999999</v>
      </c>
      <c r="AR33">
        <v>1</v>
      </c>
      <c r="AS33" s="95">
        <f t="shared" si="17"/>
        <v>518170.2</v>
      </c>
      <c r="AT33">
        <v>43200</v>
      </c>
      <c r="AU33">
        <v>2600</v>
      </c>
      <c r="AV33">
        <v>202000</v>
      </c>
      <c r="AW33">
        <v>12000</v>
      </c>
      <c r="AX33">
        <v>29500</v>
      </c>
      <c r="AY33">
        <v>2000</v>
      </c>
      <c r="AZ33">
        <v>126100</v>
      </c>
      <c r="BA33">
        <v>9000</v>
      </c>
      <c r="BB33">
        <v>67300</v>
      </c>
      <c r="BC33">
        <v>3800</v>
      </c>
      <c r="BD33">
        <v>-0.05</v>
      </c>
      <c r="BE33">
        <v>0.17</v>
      </c>
      <c r="BF33">
        <v>44800</v>
      </c>
      <c r="BG33">
        <v>2900</v>
      </c>
      <c r="BH33">
        <v>1670</v>
      </c>
      <c r="BI33">
        <v>100</v>
      </c>
      <c r="BJ33">
        <v>3190</v>
      </c>
      <c r="BK33">
        <v>200</v>
      </c>
      <c r="BL33">
        <v>199</v>
      </c>
      <c r="BM33">
        <v>13</v>
      </c>
      <c r="BN33">
        <v>164</v>
      </c>
      <c r="BO33">
        <v>13</v>
      </c>
      <c r="BP33">
        <v>11.51</v>
      </c>
      <c r="BQ33">
        <v>0.99</v>
      </c>
      <c r="BR33">
        <v>33.6</v>
      </c>
      <c r="BS33">
        <v>4.5</v>
      </c>
      <c r="BT33">
        <v>2.14</v>
      </c>
      <c r="BU33">
        <v>0.36</v>
      </c>
      <c r="BV33">
        <v>42</v>
      </c>
      <c r="BW33">
        <v>35</v>
      </c>
      <c r="BX33">
        <v>-1400</v>
      </c>
      <c r="BY33">
        <v>1400</v>
      </c>
      <c r="BZ33">
        <v>544</v>
      </c>
      <c r="CA33">
        <v>25</v>
      </c>
      <c r="CB33">
        <v>680</v>
      </c>
      <c r="CC33">
        <v>110</v>
      </c>
      <c r="CD33">
        <v>1519</v>
      </c>
      <c r="CE33">
        <v>60</v>
      </c>
      <c r="CF33">
        <v>41300</v>
      </c>
      <c r="CG33">
        <v>2500</v>
      </c>
      <c r="CH33">
        <v>2480</v>
      </c>
      <c r="CI33">
        <v>130</v>
      </c>
      <c r="CJ33">
        <v>168</v>
      </c>
    </row>
    <row r="34" spans="1:88" x14ac:dyDescent="0.3">
      <c r="A34" t="s">
        <v>458</v>
      </c>
      <c r="B34" s="14">
        <v>2380</v>
      </c>
      <c r="C34" s="13">
        <f t="shared" si="9"/>
        <v>18.025210084033613</v>
      </c>
      <c r="D34" s="10">
        <v>0</v>
      </c>
      <c r="E34" s="34" t="e">
        <f t="shared" si="10"/>
        <v>#DIV/0!</v>
      </c>
      <c r="F34">
        <v>2.5000000000000001E-2</v>
      </c>
      <c r="G34" s="44">
        <v>12.06564</v>
      </c>
      <c r="H34" s="19">
        <f t="shared" si="11"/>
        <v>7.2393805881826407E-3</v>
      </c>
      <c r="I34" s="44">
        <v>8.7347759999999997E-2</v>
      </c>
      <c r="J34" s="44">
        <v>5.6399999999999999E-2</v>
      </c>
      <c r="K34" s="23">
        <f t="shared" si="12"/>
        <v>2.8368794326241138E-2</v>
      </c>
      <c r="L34" s="45">
        <v>1.6000000000000001E-3</v>
      </c>
      <c r="M34" s="14">
        <v>0.64500000000000002</v>
      </c>
      <c r="N34" s="19">
        <f t="shared" si="18"/>
        <v>3.4108527131782945E-2</v>
      </c>
      <c r="O34" s="10">
        <v>2.1999999999999999E-2</v>
      </c>
      <c r="P34" s="10">
        <v>8.2879999999999995E-2</v>
      </c>
      <c r="Q34" s="19">
        <f t="shared" si="14"/>
        <v>7.2393822393822388E-3</v>
      </c>
      <c r="R34" s="10">
        <v>5.9999999999999995E-4</v>
      </c>
      <c r="S34" s="10">
        <v>-9.6920999999999993E-2</v>
      </c>
      <c r="T34" s="70">
        <v>465</v>
      </c>
      <c r="U34" s="53">
        <v>62</v>
      </c>
      <c r="V34" s="71">
        <f t="shared" si="15"/>
        <v>63.080429809886361</v>
      </c>
      <c r="W34" s="53">
        <v>513.29999999999995</v>
      </c>
      <c r="X34" s="53">
        <v>3.6</v>
      </c>
      <c r="Y34" s="30">
        <f t="shared" si="16"/>
        <v>13.327905171106224</v>
      </c>
      <c r="Z34" s="29">
        <v>2350</v>
      </c>
      <c r="AA34" s="26">
        <v>190</v>
      </c>
      <c r="AB34" s="26">
        <v>1473</v>
      </c>
      <c r="AC34" s="30">
        <v>83</v>
      </c>
      <c r="AD34" t="s">
        <v>459</v>
      </c>
      <c r="AE34">
        <v>-2600</v>
      </c>
      <c r="AF34">
        <v>2700</v>
      </c>
      <c r="AG34">
        <v>126700</v>
      </c>
      <c r="AH34">
        <v>7600</v>
      </c>
      <c r="AI34">
        <v>-240</v>
      </c>
      <c r="AJ34">
        <v>210</v>
      </c>
      <c r="AK34">
        <v>-1700</v>
      </c>
      <c r="AL34">
        <v>2700</v>
      </c>
      <c r="AM34">
        <v>1.4</v>
      </c>
      <c r="AN34">
        <v>1.5</v>
      </c>
      <c r="AO34" s="1">
        <v>18800</v>
      </c>
      <c r="AP34">
        <v>1400</v>
      </c>
      <c r="AQ34">
        <v>-9</v>
      </c>
      <c r="AR34">
        <v>13</v>
      </c>
      <c r="AS34" s="95">
        <f t="shared" si="17"/>
        <v>526871.98</v>
      </c>
      <c r="AT34">
        <v>43000</v>
      </c>
      <c r="AU34">
        <v>3000</v>
      </c>
      <c r="AV34">
        <v>202000</v>
      </c>
      <c r="AW34">
        <v>14000</v>
      </c>
      <c r="AX34">
        <v>29800</v>
      </c>
      <c r="AY34">
        <v>2000</v>
      </c>
      <c r="AZ34">
        <v>133000</v>
      </c>
      <c r="BA34">
        <v>11000</v>
      </c>
      <c r="BB34">
        <v>67300</v>
      </c>
      <c r="BC34">
        <v>5300</v>
      </c>
      <c r="BD34">
        <v>0.18</v>
      </c>
      <c r="BE34">
        <v>0.2</v>
      </c>
      <c r="BF34">
        <v>46400</v>
      </c>
      <c r="BG34">
        <v>3500</v>
      </c>
      <c r="BH34">
        <v>1700</v>
      </c>
      <c r="BI34">
        <v>120</v>
      </c>
      <c r="BJ34">
        <v>3250</v>
      </c>
      <c r="BK34">
        <v>230</v>
      </c>
      <c r="BL34">
        <v>196</v>
      </c>
      <c r="BM34">
        <v>16</v>
      </c>
      <c r="BN34">
        <v>178</v>
      </c>
      <c r="BO34">
        <v>12</v>
      </c>
      <c r="BP34">
        <v>11.3</v>
      </c>
      <c r="BQ34">
        <v>1.4</v>
      </c>
      <c r="BR34">
        <v>33.799999999999997</v>
      </c>
      <c r="BS34">
        <v>2.6</v>
      </c>
      <c r="BT34">
        <v>2.7</v>
      </c>
      <c r="BU34">
        <v>0.52</v>
      </c>
      <c r="BV34">
        <v>0</v>
      </c>
      <c r="BW34">
        <v>21</v>
      </c>
      <c r="BX34">
        <v>-400</v>
      </c>
      <c r="BY34">
        <v>1300</v>
      </c>
      <c r="BZ34">
        <v>536</v>
      </c>
      <c r="CA34">
        <v>49</v>
      </c>
      <c r="CB34">
        <v>640</v>
      </c>
      <c r="CC34">
        <v>140</v>
      </c>
      <c r="CD34">
        <v>1563</v>
      </c>
      <c r="CE34">
        <v>82</v>
      </c>
      <c r="CF34">
        <v>42900</v>
      </c>
      <c r="CG34">
        <v>3200</v>
      </c>
      <c r="CH34">
        <v>2380</v>
      </c>
      <c r="CI34">
        <v>170</v>
      </c>
      <c r="CJ34">
        <v>200</v>
      </c>
    </row>
    <row r="35" spans="1:88" x14ac:dyDescent="0.3">
      <c r="A35" t="s">
        <v>460</v>
      </c>
      <c r="B35" s="14">
        <v>2230</v>
      </c>
      <c r="C35" s="13">
        <f t="shared" si="9"/>
        <v>18.385650224215247</v>
      </c>
      <c r="D35" s="10">
        <v>6.1999999999999998E-3</v>
      </c>
      <c r="E35" s="34">
        <f t="shared" si="10"/>
        <v>0.77419354838709675</v>
      </c>
      <c r="F35">
        <v>4.7999999999999996E-3</v>
      </c>
      <c r="G35" s="44">
        <v>12.190659999999999</v>
      </c>
      <c r="H35" s="19">
        <f t="shared" si="11"/>
        <v>8.0458383713433081E-3</v>
      </c>
      <c r="I35" s="44">
        <v>9.8084080000000004E-2</v>
      </c>
      <c r="J35" s="44">
        <v>5.5800000000000002E-2</v>
      </c>
      <c r="K35" s="23">
        <f t="shared" si="12"/>
        <v>6.2724014336917558E-2</v>
      </c>
      <c r="L35" s="45">
        <v>3.5000000000000001E-3</v>
      </c>
      <c r="M35" s="14">
        <v>0.63</v>
      </c>
      <c r="N35" s="19">
        <f t="shared" si="18"/>
        <v>6.3492063492063489E-2</v>
      </c>
      <c r="O35" s="10">
        <v>0.04</v>
      </c>
      <c r="P35" s="10">
        <v>8.2030000000000006E-2</v>
      </c>
      <c r="Q35" s="19">
        <f t="shared" si="14"/>
        <v>8.0458368889430691E-3</v>
      </c>
      <c r="R35" s="10">
        <v>6.6E-4</v>
      </c>
      <c r="S35" s="10">
        <v>0.18837999999999999</v>
      </c>
      <c r="T35" s="70">
        <v>470</v>
      </c>
      <c r="U35" s="53">
        <v>160</v>
      </c>
      <c r="V35" s="71">
        <f t="shared" si="15"/>
        <v>160.43086517250975</v>
      </c>
      <c r="W35" s="53">
        <v>508.2</v>
      </c>
      <c r="X35" s="53">
        <v>3.9</v>
      </c>
      <c r="Y35" s="30">
        <f t="shared" si="16"/>
        <v>13.290110044691128</v>
      </c>
      <c r="Z35" s="29">
        <v>2230</v>
      </c>
      <c r="AA35" s="26">
        <v>170</v>
      </c>
      <c r="AB35" s="26">
        <v>1443</v>
      </c>
      <c r="AC35" s="30">
        <v>66</v>
      </c>
      <c r="AD35" t="s">
        <v>461</v>
      </c>
      <c r="AE35">
        <v>400</v>
      </c>
      <c r="AF35">
        <v>2400</v>
      </c>
      <c r="AG35">
        <v>118400</v>
      </c>
      <c r="AH35">
        <v>6600</v>
      </c>
      <c r="AI35">
        <v>150</v>
      </c>
      <c r="AJ35">
        <v>180</v>
      </c>
      <c r="AK35">
        <v>-600</v>
      </c>
      <c r="AL35">
        <v>3500</v>
      </c>
      <c r="AM35">
        <v>-0.2</v>
      </c>
      <c r="AN35">
        <v>1.6</v>
      </c>
      <c r="AO35" s="1">
        <v>18700</v>
      </c>
      <c r="AP35">
        <v>1400</v>
      </c>
      <c r="AQ35">
        <v>-9.9</v>
      </c>
      <c r="AR35">
        <v>8.6999999999999993</v>
      </c>
      <c r="AS35" s="95">
        <f t="shared" si="17"/>
        <v>512172.10000000003</v>
      </c>
      <c r="AT35">
        <v>41700</v>
      </c>
      <c r="AU35">
        <v>2400</v>
      </c>
      <c r="AV35">
        <v>199000</v>
      </c>
      <c r="AW35">
        <v>13000</v>
      </c>
      <c r="AX35">
        <v>28900</v>
      </c>
      <c r="AY35">
        <v>2000</v>
      </c>
      <c r="AZ35">
        <v>128000</v>
      </c>
      <c r="BA35">
        <v>11000</v>
      </c>
      <c r="BB35">
        <v>65900</v>
      </c>
      <c r="BC35">
        <v>4100</v>
      </c>
      <c r="BD35">
        <v>-0.11</v>
      </c>
      <c r="BE35">
        <v>0.21</v>
      </c>
      <c r="BF35">
        <v>43300</v>
      </c>
      <c r="BG35">
        <v>2900</v>
      </c>
      <c r="BH35">
        <v>1680</v>
      </c>
      <c r="BI35">
        <v>110</v>
      </c>
      <c r="BJ35">
        <v>3250</v>
      </c>
      <c r="BK35">
        <v>230</v>
      </c>
      <c r="BL35">
        <v>203</v>
      </c>
      <c r="BM35">
        <v>14</v>
      </c>
      <c r="BN35">
        <v>189</v>
      </c>
      <c r="BO35">
        <v>14</v>
      </c>
      <c r="BP35">
        <v>12.4</v>
      </c>
      <c r="BQ35">
        <v>1.1000000000000001</v>
      </c>
      <c r="BR35">
        <v>35.1</v>
      </c>
      <c r="BS35">
        <v>4</v>
      </c>
      <c r="BT35">
        <v>2.71</v>
      </c>
      <c r="BU35">
        <v>0.41</v>
      </c>
      <c r="BV35">
        <v>-9</v>
      </c>
      <c r="BW35">
        <v>13</v>
      </c>
      <c r="BX35">
        <v>-220</v>
      </c>
      <c r="BY35">
        <v>930</v>
      </c>
      <c r="BZ35">
        <v>506</v>
      </c>
      <c r="CA35">
        <v>24</v>
      </c>
      <c r="CB35">
        <v>520</v>
      </c>
      <c r="CC35">
        <v>140</v>
      </c>
      <c r="CD35">
        <v>1501</v>
      </c>
      <c r="CE35">
        <v>69</v>
      </c>
      <c r="CF35">
        <v>41000</v>
      </c>
      <c r="CG35">
        <v>2700</v>
      </c>
      <c r="CH35">
        <v>2230</v>
      </c>
      <c r="CI35">
        <v>150</v>
      </c>
      <c r="CJ35">
        <v>233</v>
      </c>
    </row>
    <row r="36" spans="1:88" x14ac:dyDescent="0.3">
      <c r="A36" t="s">
        <v>462</v>
      </c>
      <c r="B36" s="14">
        <v>2150</v>
      </c>
      <c r="C36" s="13">
        <f t="shared" si="9"/>
        <v>19.441860465116278</v>
      </c>
      <c r="D36" s="10">
        <v>5.0000000000000001E-3</v>
      </c>
      <c r="E36" s="34">
        <f t="shared" si="10"/>
        <v>0.33999999999999997</v>
      </c>
      <c r="F36">
        <v>1.6999999999999999E-3</v>
      </c>
      <c r="G36" s="44">
        <v>11.943149999999999</v>
      </c>
      <c r="H36" s="19">
        <f t="shared" si="11"/>
        <v>6.5687335418210448E-3</v>
      </c>
      <c r="I36" s="44">
        <v>7.8451370000000006E-2</v>
      </c>
      <c r="J36" s="44">
        <v>5.6800000000000003E-2</v>
      </c>
      <c r="K36" s="23">
        <f t="shared" si="12"/>
        <v>5.9859154929577461E-2</v>
      </c>
      <c r="L36" s="45">
        <v>3.3999999999999998E-3</v>
      </c>
      <c r="M36" s="14">
        <v>0.65500000000000003</v>
      </c>
      <c r="N36" s="19">
        <f t="shared" si="18"/>
        <v>5.8015267175572517E-2</v>
      </c>
      <c r="O36" s="10">
        <v>3.7999999999999999E-2</v>
      </c>
      <c r="P36" s="10">
        <v>8.3729999999999999E-2</v>
      </c>
      <c r="Q36" s="19">
        <f t="shared" si="14"/>
        <v>6.5687328317210088E-3</v>
      </c>
      <c r="R36" s="10">
        <v>5.5000000000000003E-4</v>
      </c>
      <c r="S36" s="10">
        <v>-0.35365000000000002</v>
      </c>
      <c r="T36" s="70">
        <v>470</v>
      </c>
      <c r="U36" s="53">
        <v>130</v>
      </c>
      <c r="V36" s="71">
        <f t="shared" si="15"/>
        <v>130.52992951809941</v>
      </c>
      <c r="W36" s="53">
        <v>518.4</v>
      </c>
      <c r="X36" s="53">
        <v>3.3</v>
      </c>
      <c r="Y36" s="30">
        <f t="shared" si="16"/>
        <v>13.37354104192304</v>
      </c>
      <c r="Z36" s="29">
        <v>2110</v>
      </c>
      <c r="AA36" s="26">
        <v>170</v>
      </c>
      <c r="AB36" s="26">
        <v>1421</v>
      </c>
      <c r="AC36" s="30">
        <v>84</v>
      </c>
      <c r="AD36" t="s">
        <v>463</v>
      </c>
      <c r="AE36">
        <v>3400</v>
      </c>
      <c r="AF36">
        <v>3400</v>
      </c>
      <c r="AG36">
        <v>119500</v>
      </c>
      <c r="AH36">
        <v>7000</v>
      </c>
      <c r="AI36">
        <v>60</v>
      </c>
      <c r="AJ36">
        <v>190</v>
      </c>
      <c r="AK36">
        <v>1200</v>
      </c>
      <c r="AL36">
        <v>2500</v>
      </c>
      <c r="AM36">
        <v>-2.2000000000000002</v>
      </c>
      <c r="AN36">
        <v>1.3</v>
      </c>
      <c r="AO36" s="1">
        <v>18700</v>
      </c>
      <c r="AP36">
        <v>1300</v>
      </c>
      <c r="AQ36">
        <v>15</v>
      </c>
      <c r="AR36">
        <v>29</v>
      </c>
      <c r="AS36" s="95">
        <f t="shared" si="17"/>
        <v>514530.67499999999</v>
      </c>
      <c r="AT36">
        <v>41700</v>
      </c>
      <c r="AU36">
        <v>2700</v>
      </c>
      <c r="AV36">
        <v>203000</v>
      </c>
      <c r="AW36">
        <v>14000</v>
      </c>
      <c r="AX36">
        <v>30400</v>
      </c>
      <c r="AY36">
        <v>2500</v>
      </c>
      <c r="AZ36">
        <v>125900</v>
      </c>
      <c r="BA36">
        <v>8900</v>
      </c>
      <c r="BB36">
        <v>64800</v>
      </c>
      <c r="BC36">
        <v>4100</v>
      </c>
      <c r="BD36">
        <v>-6.5000000000000002E-2</v>
      </c>
      <c r="BE36">
        <v>0.09</v>
      </c>
      <c r="BF36">
        <v>43400</v>
      </c>
      <c r="BG36">
        <v>3100</v>
      </c>
      <c r="BH36">
        <v>1660</v>
      </c>
      <c r="BI36">
        <v>120</v>
      </c>
      <c r="BJ36">
        <v>3230</v>
      </c>
      <c r="BK36">
        <v>240</v>
      </c>
      <c r="BL36">
        <v>198</v>
      </c>
      <c r="BM36">
        <v>14</v>
      </c>
      <c r="BN36">
        <v>194</v>
      </c>
      <c r="BO36">
        <v>15</v>
      </c>
      <c r="BP36">
        <v>11.2</v>
      </c>
      <c r="BQ36">
        <v>1.1000000000000001</v>
      </c>
      <c r="BR36">
        <v>35.1</v>
      </c>
      <c r="BS36">
        <v>3.2</v>
      </c>
      <c r="BT36">
        <v>2.44</v>
      </c>
      <c r="BU36">
        <v>0.38</v>
      </c>
      <c r="BV36">
        <v>40</v>
      </c>
      <c r="BW36">
        <v>31</v>
      </c>
      <c r="BX36">
        <v>990</v>
      </c>
      <c r="BY36">
        <v>510</v>
      </c>
      <c r="BZ36">
        <v>476</v>
      </c>
      <c r="CA36">
        <v>37</v>
      </c>
      <c r="CB36">
        <v>750</v>
      </c>
      <c r="CC36">
        <v>170</v>
      </c>
      <c r="CD36">
        <v>1510</v>
      </c>
      <c r="CE36">
        <v>79</v>
      </c>
      <c r="CF36">
        <v>41800</v>
      </c>
      <c r="CG36">
        <v>3000</v>
      </c>
      <c r="CH36">
        <v>2150</v>
      </c>
      <c r="CI36">
        <v>140</v>
      </c>
      <c r="CJ36">
        <v>266</v>
      </c>
    </row>
    <row r="37" spans="1:88" x14ac:dyDescent="0.3">
      <c r="A37" t="s">
        <v>464</v>
      </c>
      <c r="B37" s="14">
        <v>2020</v>
      </c>
      <c r="C37" s="13">
        <f t="shared" si="9"/>
        <v>20.841584158415841</v>
      </c>
      <c r="D37" s="10">
        <v>2.7399999999999998E-3</v>
      </c>
      <c r="E37" s="34">
        <f t="shared" si="10"/>
        <v>0.19343065693430658</v>
      </c>
      <c r="F37">
        <v>5.2999999999999998E-4</v>
      </c>
      <c r="G37" s="44">
        <v>12.5565</v>
      </c>
      <c r="H37" s="19">
        <f t="shared" si="11"/>
        <v>6.1526890455142758E-3</v>
      </c>
      <c r="I37" s="44">
        <v>7.7256240000000004E-2</v>
      </c>
      <c r="J37" s="44">
        <v>6.0199999999999997E-2</v>
      </c>
      <c r="K37" s="23">
        <f t="shared" si="12"/>
        <v>2.823920265780731E-2</v>
      </c>
      <c r="L37" s="45">
        <v>1.6999999999999999E-3</v>
      </c>
      <c r="M37" s="14">
        <v>0.67300000000000004</v>
      </c>
      <c r="N37" s="19">
        <f t="shared" si="18"/>
        <v>3.7147102526002972E-2</v>
      </c>
      <c r="O37" s="10">
        <v>2.5000000000000001E-2</v>
      </c>
      <c r="P37" s="10">
        <v>7.9640000000000002E-2</v>
      </c>
      <c r="Q37" s="19">
        <f t="shared" si="14"/>
        <v>6.1526870919136108E-3</v>
      </c>
      <c r="R37" s="10">
        <v>4.8999999999999998E-4</v>
      </c>
      <c r="S37" s="10">
        <v>-3.5620000000000001E-3</v>
      </c>
      <c r="T37" s="70">
        <v>606</v>
      </c>
      <c r="U37" s="53">
        <v>63</v>
      </c>
      <c r="V37" s="71">
        <f t="shared" si="15"/>
        <v>64.796006821408369</v>
      </c>
      <c r="W37" s="53">
        <v>494</v>
      </c>
      <c r="X37" s="53">
        <v>2.9</v>
      </c>
      <c r="Y37" s="30">
        <f t="shared" si="16"/>
        <v>12.685917388979011</v>
      </c>
      <c r="Z37" s="29">
        <v>1990</v>
      </c>
      <c r="AA37" s="26">
        <v>150</v>
      </c>
      <c r="AB37" s="26">
        <v>1470</v>
      </c>
      <c r="AC37" s="30">
        <v>100</v>
      </c>
      <c r="AD37" t="s">
        <v>465</v>
      </c>
      <c r="AE37">
        <v>7800</v>
      </c>
      <c r="AF37">
        <v>4300</v>
      </c>
      <c r="AG37">
        <v>131900</v>
      </c>
      <c r="AH37">
        <v>7700</v>
      </c>
      <c r="AI37">
        <v>120</v>
      </c>
      <c r="AJ37">
        <v>190</v>
      </c>
      <c r="AK37">
        <v>1900</v>
      </c>
      <c r="AL37">
        <v>2200</v>
      </c>
      <c r="AM37">
        <v>0.1</v>
      </c>
      <c r="AN37">
        <v>1.4</v>
      </c>
      <c r="AO37" s="1">
        <v>18700</v>
      </c>
      <c r="AP37">
        <v>1400</v>
      </c>
      <c r="AQ37">
        <v>3</v>
      </c>
      <c r="AR37">
        <v>15</v>
      </c>
      <c r="AS37" s="95">
        <f t="shared" si="17"/>
        <v>528492.46000000008</v>
      </c>
      <c r="AT37">
        <v>42600</v>
      </c>
      <c r="AU37">
        <v>3200</v>
      </c>
      <c r="AV37">
        <v>210000</v>
      </c>
      <c r="AW37">
        <v>16000</v>
      </c>
      <c r="AX37">
        <v>30600</v>
      </c>
      <c r="AY37">
        <v>2200</v>
      </c>
      <c r="AZ37">
        <v>129000</v>
      </c>
      <c r="BA37">
        <v>11000</v>
      </c>
      <c r="BB37">
        <v>67100</v>
      </c>
      <c r="BC37">
        <v>4500</v>
      </c>
      <c r="BD37">
        <v>0.05</v>
      </c>
      <c r="BE37">
        <v>0.15</v>
      </c>
      <c r="BF37">
        <v>43900</v>
      </c>
      <c r="BG37">
        <v>3200</v>
      </c>
      <c r="BH37">
        <v>1660</v>
      </c>
      <c r="BI37">
        <v>120</v>
      </c>
      <c r="BJ37">
        <v>3190</v>
      </c>
      <c r="BK37">
        <v>240</v>
      </c>
      <c r="BL37">
        <v>202</v>
      </c>
      <c r="BM37">
        <v>15</v>
      </c>
      <c r="BN37">
        <v>189</v>
      </c>
      <c r="BO37">
        <v>13</v>
      </c>
      <c r="BP37">
        <v>12.2</v>
      </c>
      <c r="BQ37">
        <v>1.1000000000000001</v>
      </c>
      <c r="BR37">
        <v>36.799999999999997</v>
      </c>
      <c r="BS37">
        <v>3.8</v>
      </c>
      <c r="BT37">
        <v>2.41</v>
      </c>
      <c r="BU37">
        <v>0.5</v>
      </c>
      <c r="BV37">
        <v>6</v>
      </c>
      <c r="BW37">
        <v>16</v>
      </c>
      <c r="BX37">
        <v>80</v>
      </c>
      <c r="BY37">
        <v>530</v>
      </c>
      <c r="BZ37">
        <v>420</v>
      </c>
      <c r="CA37">
        <v>29</v>
      </c>
      <c r="CB37">
        <v>440</v>
      </c>
      <c r="CC37">
        <v>120</v>
      </c>
      <c r="CD37">
        <v>1530</v>
      </c>
      <c r="CE37">
        <v>100</v>
      </c>
      <c r="CF37">
        <v>42100</v>
      </c>
      <c r="CG37">
        <v>3400</v>
      </c>
      <c r="CH37">
        <v>2020</v>
      </c>
      <c r="CI37">
        <v>110</v>
      </c>
      <c r="CJ37">
        <v>298</v>
      </c>
    </row>
    <row r="38" spans="1:88" x14ac:dyDescent="0.3">
      <c r="A38" t="s">
        <v>466</v>
      </c>
      <c r="B38" s="14">
        <v>1980</v>
      </c>
      <c r="C38" s="13">
        <f t="shared" si="9"/>
        <v>22.373737373737374</v>
      </c>
      <c r="D38" s="10">
        <v>8.0000000000000004E-4</v>
      </c>
      <c r="E38" s="34">
        <f t="shared" si="10"/>
        <v>7.3749999999999991</v>
      </c>
      <c r="F38">
        <v>5.8999999999999999E-3</v>
      </c>
      <c r="G38" s="44">
        <v>12.312239999999999</v>
      </c>
      <c r="H38" s="19">
        <f t="shared" si="11"/>
        <v>8.6185616914550081E-3</v>
      </c>
      <c r="I38" s="44">
        <v>0.10611379999999999</v>
      </c>
      <c r="J38" s="44">
        <v>5.67E-2</v>
      </c>
      <c r="K38" s="23">
        <f t="shared" si="12"/>
        <v>6.5255731922398585E-2</v>
      </c>
      <c r="L38" s="45">
        <v>3.7000000000000002E-3</v>
      </c>
      <c r="M38" s="14">
        <v>0.63400000000000001</v>
      </c>
      <c r="N38" s="19">
        <f t="shared" si="18"/>
        <v>6.9400630914826497E-2</v>
      </c>
      <c r="O38" s="10">
        <v>4.3999999999999997E-2</v>
      </c>
      <c r="P38" s="10">
        <v>8.1220000000000001E-2</v>
      </c>
      <c r="Q38" s="19">
        <f t="shared" si="14"/>
        <v>8.6185668554543213E-3</v>
      </c>
      <c r="R38" s="10">
        <v>6.9999999999999999E-4</v>
      </c>
      <c r="S38" s="10">
        <v>0.35452</v>
      </c>
      <c r="T38" s="70">
        <v>460</v>
      </c>
      <c r="U38" s="53">
        <v>150</v>
      </c>
      <c r="V38" s="71">
        <f t="shared" si="15"/>
        <v>150.44018745002944</v>
      </c>
      <c r="W38" s="53">
        <v>503.4</v>
      </c>
      <c r="X38" s="53">
        <v>4.2</v>
      </c>
      <c r="Y38" s="30">
        <f t="shared" si="16"/>
        <v>13.267336771183585</v>
      </c>
      <c r="Z38" s="29">
        <v>1950</v>
      </c>
      <c r="AA38" s="26">
        <v>120</v>
      </c>
      <c r="AB38" s="26">
        <v>1468</v>
      </c>
      <c r="AC38" s="30">
        <v>73</v>
      </c>
      <c r="AD38" t="s">
        <v>467</v>
      </c>
      <c r="AE38">
        <v>15200</v>
      </c>
      <c r="AF38">
        <v>6000</v>
      </c>
      <c r="AG38">
        <v>130500</v>
      </c>
      <c r="AH38">
        <v>7100</v>
      </c>
      <c r="AI38">
        <v>120</v>
      </c>
      <c r="AJ38">
        <v>180</v>
      </c>
      <c r="AK38">
        <v>1200</v>
      </c>
      <c r="AL38">
        <v>2300</v>
      </c>
      <c r="AM38">
        <v>-2.08</v>
      </c>
      <c r="AN38">
        <v>0.68</v>
      </c>
      <c r="AO38" s="1">
        <v>18200</v>
      </c>
      <c r="AP38">
        <v>1200</v>
      </c>
      <c r="AQ38">
        <v>-7</v>
      </c>
      <c r="AR38">
        <v>13</v>
      </c>
      <c r="AS38" s="95">
        <f t="shared" si="17"/>
        <v>524756.15999999992</v>
      </c>
      <c r="AT38">
        <v>43300</v>
      </c>
      <c r="AU38">
        <v>3100</v>
      </c>
      <c r="AV38">
        <v>211000</v>
      </c>
      <c r="AW38">
        <v>14000</v>
      </c>
      <c r="AX38">
        <v>30200</v>
      </c>
      <c r="AY38">
        <v>1800</v>
      </c>
      <c r="AZ38">
        <v>126200</v>
      </c>
      <c r="BA38">
        <v>8900</v>
      </c>
      <c r="BB38">
        <v>65600</v>
      </c>
      <c r="BC38">
        <v>3800</v>
      </c>
      <c r="BD38">
        <v>0.03</v>
      </c>
      <c r="BE38">
        <v>0.16</v>
      </c>
      <c r="BF38">
        <v>43200</v>
      </c>
      <c r="BG38">
        <v>2700</v>
      </c>
      <c r="BH38">
        <v>1670</v>
      </c>
      <c r="BI38">
        <v>120</v>
      </c>
      <c r="BJ38">
        <v>3170</v>
      </c>
      <c r="BK38">
        <v>210</v>
      </c>
      <c r="BL38">
        <v>202</v>
      </c>
      <c r="BM38">
        <v>14</v>
      </c>
      <c r="BN38">
        <v>168</v>
      </c>
      <c r="BO38">
        <v>13</v>
      </c>
      <c r="BP38">
        <v>11.49</v>
      </c>
      <c r="BQ38">
        <v>0.96</v>
      </c>
      <c r="BR38">
        <v>32.200000000000003</v>
      </c>
      <c r="BS38">
        <v>3.7</v>
      </c>
      <c r="BT38">
        <v>2.44</v>
      </c>
      <c r="BU38">
        <v>0.38</v>
      </c>
      <c r="BV38">
        <v>-20.399999999999999</v>
      </c>
      <c r="BW38">
        <v>1</v>
      </c>
      <c r="BX38">
        <v>-400</v>
      </c>
      <c r="BY38">
        <v>1100</v>
      </c>
      <c r="BZ38">
        <v>420</v>
      </c>
      <c r="CA38">
        <v>14</v>
      </c>
      <c r="CB38">
        <v>620</v>
      </c>
      <c r="CC38">
        <v>110</v>
      </c>
      <c r="CD38">
        <v>1570</v>
      </c>
      <c r="CE38">
        <v>79</v>
      </c>
      <c r="CF38">
        <v>44300</v>
      </c>
      <c r="CG38">
        <v>3300</v>
      </c>
      <c r="CH38">
        <v>1980</v>
      </c>
      <c r="CI38">
        <v>110</v>
      </c>
      <c r="CJ38">
        <v>331</v>
      </c>
    </row>
    <row r="39" spans="1:88" x14ac:dyDescent="0.3">
      <c r="A39" s="4" t="s">
        <v>468</v>
      </c>
      <c r="B39" s="40">
        <v>1880</v>
      </c>
      <c r="C39" s="83">
        <f t="shared" si="9"/>
        <v>22.659574468085108</v>
      </c>
      <c r="D39" s="35">
        <v>8.6E-3</v>
      </c>
      <c r="E39" s="36">
        <f t="shared" si="10"/>
        <v>0.39534883720930231</v>
      </c>
      <c r="F39" s="4">
        <v>3.3999999999999998E-3</v>
      </c>
      <c r="G39" s="46">
        <v>12.703250000000001</v>
      </c>
      <c r="H39" s="19">
        <f t="shared" si="11"/>
        <v>6.9867899946863994E-3</v>
      </c>
      <c r="I39" s="46">
        <v>8.8754940000000004E-2</v>
      </c>
      <c r="J39" s="46">
        <v>5.6899999999999999E-2</v>
      </c>
      <c r="K39" s="23">
        <f t="shared" si="12"/>
        <v>7.0298769771529004E-2</v>
      </c>
      <c r="L39" s="47">
        <v>4.0000000000000001E-3</v>
      </c>
      <c r="M39" s="40">
        <v>0.63300000000000001</v>
      </c>
      <c r="N39" s="19">
        <f t="shared" si="18"/>
        <v>8.2148499210110582E-2</v>
      </c>
      <c r="O39" s="35">
        <v>5.1999999999999998E-2</v>
      </c>
      <c r="P39" s="35">
        <v>7.8719999999999998E-2</v>
      </c>
      <c r="Q39" s="19">
        <f t="shared" si="14"/>
        <v>6.9867886178861796E-3</v>
      </c>
      <c r="R39" s="35">
        <v>5.5000000000000003E-4</v>
      </c>
      <c r="S39" s="35">
        <v>0.39789999999999998</v>
      </c>
      <c r="T39" s="72">
        <v>470</v>
      </c>
      <c r="U39" s="54">
        <v>150</v>
      </c>
      <c r="V39" s="71">
        <f t="shared" si="15"/>
        <v>150.45950451865778</v>
      </c>
      <c r="W39" s="54">
        <v>488.5</v>
      </c>
      <c r="X39" s="54">
        <v>3.3</v>
      </c>
      <c r="Y39" s="30">
        <f t="shared" si="16"/>
        <v>12.650500237144774</v>
      </c>
      <c r="Z39" s="73">
        <v>1930</v>
      </c>
      <c r="AA39" s="74">
        <v>140</v>
      </c>
      <c r="AB39" s="74">
        <v>1431</v>
      </c>
      <c r="AC39" s="75">
        <v>76</v>
      </c>
      <c r="AD39" s="4" t="s">
        <v>469</v>
      </c>
      <c r="AE39" s="4">
        <v>30000</v>
      </c>
      <c r="AF39" s="4">
        <v>11000</v>
      </c>
      <c r="AG39" s="4">
        <v>118300</v>
      </c>
      <c r="AH39" s="4">
        <v>6500</v>
      </c>
      <c r="AI39" s="4">
        <v>110</v>
      </c>
      <c r="AJ39" s="4">
        <v>140</v>
      </c>
      <c r="AK39" s="4">
        <v>-1100</v>
      </c>
      <c r="AL39" s="4">
        <v>2300</v>
      </c>
      <c r="AM39" s="4">
        <v>-1</v>
      </c>
      <c r="AN39" s="4">
        <v>1.6</v>
      </c>
      <c r="AO39" s="5">
        <v>17800</v>
      </c>
      <c r="AP39" s="4">
        <v>1400</v>
      </c>
      <c r="AQ39" s="4">
        <v>-10</v>
      </c>
      <c r="AR39" s="4">
        <v>12</v>
      </c>
      <c r="AS39" s="94">
        <f t="shared" si="17"/>
        <v>517396.7</v>
      </c>
      <c r="AT39" s="4">
        <v>41500</v>
      </c>
      <c r="AU39" s="4">
        <v>2500</v>
      </c>
      <c r="AV39" s="4">
        <v>213000</v>
      </c>
      <c r="AW39" s="4">
        <v>15000</v>
      </c>
      <c r="AX39" s="4">
        <v>29900</v>
      </c>
      <c r="AY39" s="4">
        <v>2300</v>
      </c>
      <c r="AZ39" s="4">
        <v>124500</v>
      </c>
      <c r="BA39" s="4">
        <v>9300</v>
      </c>
      <c r="BB39" s="4">
        <v>61500</v>
      </c>
      <c r="BC39" s="4">
        <v>4600</v>
      </c>
      <c r="BD39" s="4">
        <v>0.28000000000000003</v>
      </c>
      <c r="BE39" s="4">
        <v>0.38</v>
      </c>
      <c r="BF39" s="4">
        <v>41900</v>
      </c>
      <c r="BG39" s="4">
        <v>2900</v>
      </c>
      <c r="BH39" s="4">
        <v>1620</v>
      </c>
      <c r="BI39" s="4">
        <v>120</v>
      </c>
      <c r="BJ39" s="4">
        <v>3090</v>
      </c>
      <c r="BK39" s="4">
        <v>200</v>
      </c>
      <c r="BL39" s="4">
        <v>192</v>
      </c>
      <c r="BM39" s="4">
        <v>13</v>
      </c>
      <c r="BN39" s="4">
        <v>149</v>
      </c>
      <c r="BO39" s="4">
        <v>10</v>
      </c>
      <c r="BP39" s="4">
        <v>10.9</v>
      </c>
      <c r="BQ39" s="4">
        <v>1.1000000000000001</v>
      </c>
      <c r="BR39" s="4">
        <v>32.1</v>
      </c>
      <c r="BS39" s="4">
        <v>3.3</v>
      </c>
      <c r="BT39" s="4">
        <v>2.42</v>
      </c>
      <c r="BU39" s="4">
        <v>0.48</v>
      </c>
      <c r="BV39" s="4">
        <v>-2</v>
      </c>
      <c r="BW39" s="4">
        <v>1</v>
      </c>
      <c r="BX39" s="4">
        <v>-30</v>
      </c>
      <c r="BY39" s="4">
        <v>920</v>
      </c>
      <c r="BZ39" s="4">
        <v>405</v>
      </c>
      <c r="CA39" s="4">
        <v>27</v>
      </c>
      <c r="CB39" s="4">
        <v>491</v>
      </c>
      <c r="CC39" s="4">
        <v>91</v>
      </c>
      <c r="CD39" s="4">
        <v>1536</v>
      </c>
      <c r="CE39" s="4">
        <v>86</v>
      </c>
      <c r="CF39" s="4">
        <v>42600</v>
      </c>
      <c r="CG39" s="4">
        <v>3200</v>
      </c>
      <c r="CH39" s="4">
        <v>1880</v>
      </c>
      <c r="CI39" s="4">
        <v>100</v>
      </c>
      <c r="CJ39" s="4">
        <v>364</v>
      </c>
    </row>
    <row r="40" spans="1:88" x14ac:dyDescent="0.3">
      <c r="A40" t="s">
        <v>470</v>
      </c>
      <c r="B40" s="14">
        <v>2030</v>
      </c>
      <c r="C40" s="13">
        <f t="shared" si="9"/>
        <v>21.23152709359606</v>
      </c>
      <c r="D40" s="10">
        <v>5.1000000000000004E-3</v>
      </c>
      <c r="E40" s="34">
        <f t="shared" si="10"/>
        <v>0.29411764705882354</v>
      </c>
      <c r="F40">
        <v>1.5E-3</v>
      </c>
      <c r="G40" s="44">
        <v>12.07001</v>
      </c>
      <c r="H40" s="19">
        <f t="shared" si="11"/>
        <v>6.7592015251022996E-3</v>
      </c>
      <c r="I40" s="44">
        <v>8.1583630000000004E-2</v>
      </c>
      <c r="J40" s="44">
        <v>5.7799999999999997E-2</v>
      </c>
      <c r="K40" s="23">
        <f t="shared" si="12"/>
        <v>6.2283737024221457E-2</v>
      </c>
      <c r="L40" s="45">
        <v>3.5999999999999999E-3</v>
      </c>
      <c r="M40" s="14">
        <v>0.65700000000000003</v>
      </c>
      <c r="N40" s="19">
        <f t="shared" si="18"/>
        <v>7.3059360730593603E-2</v>
      </c>
      <c r="O40" s="10">
        <v>4.8000000000000001E-2</v>
      </c>
      <c r="P40" s="10">
        <v>8.2849999999999993E-2</v>
      </c>
      <c r="Q40" s="19">
        <f t="shared" si="14"/>
        <v>6.7592033796016896E-3</v>
      </c>
      <c r="R40" s="10">
        <v>5.5999999999999995E-4</v>
      </c>
      <c r="S40" s="10">
        <v>0.52173999999999998</v>
      </c>
      <c r="T40" s="70">
        <v>500</v>
      </c>
      <c r="U40" s="53">
        <v>140</v>
      </c>
      <c r="V40" s="71">
        <f t="shared" si="15"/>
        <v>140.55692796870596</v>
      </c>
      <c r="W40" s="53">
        <v>513.1</v>
      </c>
      <c r="X40" s="53">
        <v>3.3</v>
      </c>
      <c r="Y40" s="30">
        <f t="shared" si="16"/>
        <v>13.245178603929809</v>
      </c>
      <c r="Z40" s="29">
        <v>2000</v>
      </c>
      <c r="AA40" s="26">
        <v>160</v>
      </c>
      <c r="AB40" s="26">
        <v>1476</v>
      </c>
      <c r="AC40" s="30">
        <v>83</v>
      </c>
      <c r="AD40" t="s">
        <v>471</v>
      </c>
      <c r="AE40">
        <v>43000</v>
      </c>
      <c r="AF40">
        <v>29000</v>
      </c>
      <c r="AG40">
        <v>121800</v>
      </c>
      <c r="AH40">
        <v>7000</v>
      </c>
      <c r="AI40">
        <v>-100</v>
      </c>
      <c r="AJ40">
        <v>150</v>
      </c>
      <c r="AK40">
        <v>1100</v>
      </c>
      <c r="AL40">
        <v>3000</v>
      </c>
      <c r="AM40">
        <v>-0.91</v>
      </c>
      <c r="AN40">
        <v>0.84</v>
      </c>
      <c r="AO40" s="1">
        <v>18600</v>
      </c>
      <c r="AP40">
        <v>1400</v>
      </c>
      <c r="AQ40">
        <v>9</v>
      </c>
      <c r="AR40">
        <v>20</v>
      </c>
      <c r="AS40" s="95">
        <f t="shared" si="17"/>
        <v>532222.16999999993</v>
      </c>
      <c r="AT40">
        <v>44200</v>
      </c>
      <c r="AU40">
        <v>3000</v>
      </c>
      <c r="AV40">
        <v>216000</v>
      </c>
      <c r="AW40">
        <v>13000</v>
      </c>
      <c r="AX40">
        <v>30600</v>
      </c>
      <c r="AY40">
        <v>2000</v>
      </c>
      <c r="AZ40">
        <v>128300</v>
      </c>
      <c r="BA40">
        <v>8700</v>
      </c>
      <c r="BB40">
        <v>64900</v>
      </c>
      <c r="BC40">
        <v>4800</v>
      </c>
      <c r="BD40">
        <v>0.28000000000000003</v>
      </c>
      <c r="BE40">
        <v>0.32</v>
      </c>
      <c r="BF40">
        <v>42900</v>
      </c>
      <c r="BG40">
        <v>2900</v>
      </c>
      <c r="BH40">
        <v>1710</v>
      </c>
      <c r="BI40">
        <v>110</v>
      </c>
      <c r="BJ40">
        <v>3200</v>
      </c>
      <c r="BK40">
        <v>190</v>
      </c>
      <c r="BL40">
        <v>193</v>
      </c>
      <c r="BM40">
        <v>13</v>
      </c>
      <c r="BN40">
        <v>172</v>
      </c>
      <c r="BO40">
        <v>14</v>
      </c>
      <c r="BP40">
        <v>11.2</v>
      </c>
      <c r="BQ40">
        <v>1.2</v>
      </c>
      <c r="BR40">
        <v>33.5</v>
      </c>
      <c r="BS40">
        <v>4</v>
      </c>
      <c r="BT40">
        <v>2.19</v>
      </c>
      <c r="BU40">
        <v>0.38</v>
      </c>
      <c r="BV40">
        <v>40</v>
      </c>
      <c r="BW40">
        <v>36</v>
      </c>
      <c r="BX40">
        <v>280</v>
      </c>
      <c r="BY40">
        <v>880</v>
      </c>
      <c r="BZ40">
        <v>442</v>
      </c>
      <c r="CA40">
        <v>35</v>
      </c>
      <c r="CB40">
        <v>600</v>
      </c>
      <c r="CC40">
        <v>140</v>
      </c>
      <c r="CD40">
        <v>1587</v>
      </c>
      <c r="CE40">
        <v>90</v>
      </c>
      <c r="CF40">
        <v>43100</v>
      </c>
      <c r="CG40">
        <v>3000</v>
      </c>
      <c r="CH40">
        <v>2030</v>
      </c>
      <c r="CI40">
        <v>130</v>
      </c>
      <c r="CJ40">
        <v>396</v>
      </c>
    </row>
    <row r="41" spans="1:88" x14ac:dyDescent="0.3">
      <c r="A41" t="s">
        <v>472</v>
      </c>
      <c r="B41" s="14">
        <v>1940</v>
      </c>
      <c r="C41" s="13">
        <f t="shared" si="9"/>
        <v>22.52577319587629</v>
      </c>
      <c r="D41" s="10">
        <v>1.1900000000000001E-2</v>
      </c>
      <c r="E41" s="34">
        <f t="shared" si="10"/>
        <v>0.49579831932773105</v>
      </c>
      <c r="F41">
        <v>5.8999999999999999E-3</v>
      </c>
      <c r="G41" s="44">
        <v>12.054</v>
      </c>
      <c r="H41" s="19">
        <f t="shared" si="11"/>
        <v>7.3529425916708142E-3</v>
      </c>
      <c r="I41" s="44">
        <v>8.8632370000000002E-2</v>
      </c>
      <c r="J41" s="44">
        <v>5.74E-2</v>
      </c>
      <c r="K41" s="23">
        <f t="shared" si="12"/>
        <v>6.968641114982578E-2</v>
      </c>
      <c r="L41" s="45">
        <v>4.0000000000000001E-3</v>
      </c>
      <c r="M41" s="14">
        <v>0.66800000000000004</v>
      </c>
      <c r="N41" s="19">
        <f t="shared" si="18"/>
        <v>7.6347305389221548E-2</v>
      </c>
      <c r="O41" s="10">
        <v>5.0999999999999997E-2</v>
      </c>
      <c r="P41" s="10">
        <v>8.2960000000000006E-2</v>
      </c>
      <c r="Q41" s="19">
        <f t="shared" si="14"/>
        <v>7.3529411764705873E-3</v>
      </c>
      <c r="R41" s="10">
        <v>6.0999999999999997E-4</v>
      </c>
      <c r="S41" s="10">
        <v>0.18310999999999999</v>
      </c>
      <c r="T41" s="70">
        <v>530</v>
      </c>
      <c r="U41" s="53">
        <v>170</v>
      </c>
      <c r="V41" s="71">
        <f t="shared" si="15"/>
        <v>170.51557846718873</v>
      </c>
      <c r="W41" s="53">
        <v>513.79999999999995</v>
      </c>
      <c r="X41" s="53">
        <v>3.6</v>
      </c>
      <c r="Y41" s="30">
        <f t="shared" si="16"/>
        <v>13.339940966885871</v>
      </c>
      <c r="Z41" s="29">
        <v>2040</v>
      </c>
      <c r="AA41" s="26">
        <v>150</v>
      </c>
      <c r="AB41" s="26">
        <v>1456</v>
      </c>
      <c r="AC41" s="30">
        <v>79</v>
      </c>
      <c r="AD41" t="s">
        <v>473</v>
      </c>
      <c r="AE41">
        <v>52000</v>
      </c>
      <c r="AF41">
        <v>28000</v>
      </c>
      <c r="AG41">
        <v>122500</v>
      </c>
      <c r="AH41">
        <v>7400</v>
      </c>
      <c r="AI41">
        <v>40</v>
      </c>
      <c r="AJ41">
        <v>180</v>
      </c>
      <c r="AK41">
        <v>-1800</v>
      </c>
      <c r="AL41">
        <v>1900</v>
      </c>
      <c r="AM41">
        <v>-1.9</v>
      </c>
      <c r="AN41">
        <v>1.4</v>
      </c>
      <c r="AO41" s="1">
        <v>18200</v>
      </c>
      <c r="AP41">
        <v>1300</v>
      </c>
      <c r="AQ41">
        <v>-24</v>
      </c>
      <c r="AR41">
        <v>12</v>
      </c>
      <c r="AS41" s="95">
        <f t="shared" si="17"/>
        <v>519837.89999999997</v>
      </c>
      <c r="AT41">
        <v>43900</v>
      </c>
      <c r="AU41">
        <v>3000</v>
      </c>
      <c r="AV41">
        <v>209000</v>
      </c>
      <c r="AW41">
        <v>14000</v>
      </c>
      <c r="AX41">
        <v>29500</v>
      </c>
      <c r="AY41">
        <v>2000</v>
      </c>
      <c r="AZ41">
        <v>128100</v>
      </c>
      <c r="BA41">
        <v>9500</v>
      </c>
      <c r="BB41">
        <v>61700</v>
      </c>
      <c r="BC41">
        <v>3900</v>
      </c>
      <c r="BD41">
        <v>0.11</v>
      </c>
      <c r="BE41">
        <v>0.2</v>
      </c>
      <c r="BF41">
        <v>42400</v>
      </c>
      <c r="BG41">
        <v>2800</v>
      </c>
      <c r="BH41">
        <v>1647</v>
      </c>
      <c r="BI41">
        <v>97</v>
      </c>
      <c r="BJ41">
        <v>3150</v>
      </c>
      <c r="BK41">
        <v>210</v>
      </c>
      <c r="BL41">
        <v>196</v>
      </c>
      <c r="BM41">
        <v>13</v>
      </c>
      <c r="BN41">
        <v>192</v>
      </c>
      <c r="BO41">
        <v>15</v>
      </c>
      <c r="BP41">
        <v>11.4</v>
      </c>
      <c r="BQ41">
        <v>1.3</v>
      </c>
      <c r="BR41">
        <v>38.6</v>
      </c>
      <c r="BS41">
        <v>4.3</v>
      </c>
      <c r="BT41">
        <v>2.79</v>
      </c>
      <c r="BU41">
        <v>0.44</v>
      </c>
      <c r="BV41">
        <v>17</v>
      </c>
      <c r="BW41">
        <v>25</v>
      </c>
      <c r="BX41">
        <v>660</v>
      </c>
      <c r="BY41">
        <v>380</v>
      </c>
      <c r="BZ41">
        <v>454</v>
      </c>
      <c r="CA41">
        <v>33</v>
      </c>
      <c r="CB41">
        <v>581</v>
      </c>
      <c r="CC41">
        <v>94</v>
      </c>
      <c r="CD41">
        <v>1560</v>
      </c>
      <c r="CE41">
        <v>79</v>
      </c>
      <c r="CF41">
        <v>43700</v>
      </c>
      <c r="CG41">
        <v>3300</v>
      </c>
      <c r="CH41">
        <v>1940</v>
      </c>
      <c r="CI41">
        <v>120</v>
      </c>
      <c r="CJ41">
        <v>429</v>
      </c>
    </row>
    <row r="42" spans="1:88" x14ac:dyDescent="0.3">
      <c r="A42" t="s">
        <v>474</v>
      </c>
      <c r="B42" s="14">
        <v>2360</v>
      </c>
      <c r="C42" s="13">
        <f t="shared" si="9"/>
        <v>18.771186440677965</v>
      </c>
      <c r="D42" s="10">
        <v>1.3599999999999999E-2</v>
      </c>
      <c r="E42" s="34">
        <f t="shared" si="10"/>
        <v>0.51470588235294124</v>
      </c>
      <c r="F42">
        <v>7.0000000000000001E-3</v>
      </c>
      <c r="G42" s="44">
        <v>12.083130000000001</v>
      </c>
      <c r="H42" s="19">
        <f t="shared" si="11"/>
        <v>6.8873859670466183E-3</v>
      </c>
      <c r="I42" s="44">
        <v>8.3221180000000006E-2</v>
      </c>
      <c r="J42" s="44">
        <v>5.4800000000000001E-2</v>
      </c>
      <c r="K42" s="23">
        <f t="shared" si="12"/>
        <v>6.204379562043795E-2</v>
      </c>
      <c r="L42" s="45">
        <v>3.3999999999999998E-3</v>
      </c>
      <c r="M42" s="14">
        <v>0.60599999999999998</v>
      </c>
      <c r="N42" s="19">
        <f t="shared" si="18"/>
        <v>4.7854785478547858E-2</v>
      </c>
      <c r="O42" s="10">
        <v>2.9000000000000001E-2</v>
      </c>
      <c r="P42" s="10">
        <v>8.276E-2</v>
      </c>
      <c r="Q42" s="19">
        <f t="shared" si="14"/>
        <v>6.8873852102464958E-3</v>
      </c>
      <c r="R42" s="10">
        <v>5.6999999999999998E-4</v>
      </c>
      <c r="S42" s="10">
        <v>0.12859000000000001</v>
      </c>
      <c r="T42" s="70">
        <v>390</v>
      </c>
      <c r="U42" s="53">
        <v>130</v>
      </c>
      <c r="V42" s="71">
        <f t="shared" si="15"/>
        <v>130.36511228085527</v>
      </c>
      <c r="W42" s="53">
        <v>512.5</v>
      </c>
      <c r="X42" s="53">
        <v>3.4</v>
      </c>
      <c r="Y42" s="30">
        <f t="shared" si="16"/>
        <v>13.255947957426507</v>
      </c>
      <c r="Z42" s="29">
        <v>2170</v>
      </c>
      <c r="AA42" s="26">
        <v>150</v>
      </c>
      <c r="AB42" s="26">
        <v>1487</v>
      </c>
      <c r="AC42" s="30">
        <v>67</v>
      </c>
      <c r="AD42" t="s">
        <v>475</v>
      </c>
      <c r="AE42">
        <v>200</v>
      </c>
      <c r="AF42">
        <v>3500</v>
      </c>
      <c r="AG42">
        <v>120500</v>
      </c>
      <c r="AH42">
        <v>6600</v>
      </c>
      <c r="AI42">
        <v>-60</v>
      </c>
      <c r="AJ42">
        <v>200</v>
      </c>
      <c r="AK42">
        <v>3200</v>
      </c>
      <c r="AL42">
        <v>2500</v>
      </c>
      <c r="AM42">
        <v>0.5</v>
      </c>
      <c r="AN42">
        <v>1.7</v>
      </c>
      <c r="AO42" s="1">
        <v>17400</v>
      </c>
      <c r="AP42">
        <v>1200</v>
      </c>
      <c r="AQ42">
        <v>-14</v>
      </c>
      <c r="AR42">
        <v>12</v>
      </c>
      <c r="AS42" s="95">
        <f t="shared" si="17"/>
        <v>530127.86</v>
      </c>
      <c r="AT42">
        <v>45400</v>
      </c>
      <c r="AU42">
        <v>3200</v>
      </c>
      <c r="AV42">
        <v>207000</v>
      </c>
      <c r="AW42">
        <v>13000</v>
      </c>
      <c r="AX42">
        <v>30300</v>
      </c>
      <c r="AY42">
        <v>2300</v>
      </c>
      <c r="AZ42">
        <v>131000</v>
      </c>
      <c r="BA42">
        <v>10000</v>
      </c>
      <c r="BB42">
        <v>66200</v>
      </c>
      <c r="BC42">
        <v>5000</v>
      </c>
      <c r="BD42">
        <v>0.22</v>
      </c>
      <c r="BE42">
        <v>0.3</v>
      </c>
      <c r="BF42">
        <v>45000</v>
      </c>
      <c r="BG42">
        <v>2800</v>
      </c>
      <c r="BH42">
        <v>1670</v>
      </c>
      <c r="BI42">
        <v>110</v>
      </c>
      <c r="BJ42">
        <v>3120</v>
      </c>
      <c r="BK42">
        <v>220</v>
      </c>
      <c r="BL42">
        <v>192</v>
      </c>
      <c r="BM42">
        <v>13</v>
      </c>
      <c r="BN42">
        <v>182</v>
      </c>
      <c r="BO42">
        <v>12</v>
      </c>
      <c r="BP42">
        <v>11.5</v>
      </c>
      <c r="BQ42">
        <v>1.1000000000000001</v>
      </c>
      <c r="BR42">
        <v>48.6</v>
      </c>
      <c r="BS42">
        <v>6.2</v>
      </c>
      <c r="BT42">
        <v>3.54</v>
      </c>
      <c r="BU42">
        <v>0.83</v>
      </c>
      <c r="BV42">
        <v>46</v>
      </c>
      <c r="BW42">
        <v>35</v>
      </c>
      <c r="BX42">
        <v>-3400</v>
      </c>
      <c r="BY42">
        <v>5200</v>
      </c>
      <c r="BZ42">
        <v>567</v>
      </c>
      <c r="CA42">
        <v>32</v>
      </c>
      <c r="CB42">
        <v>600</v>
      </c>
      <c r="CC42">
        <v>140</v>
      </c>
      <c r="CD42">
        <v>1646</v>
      </c>
      <c r="CE42">
        <v>76</v>
      </c>
      <c r="CF42">
        <v>44300</v>
      </c>
      <c r="CG42">
        <v>3000</v>
      </c>
      <c r="CH42">
        <v>2360</v>
      </c>
      <c r="CI42">
        <v>120</v>
      </c>
      <c r="CJ42">
        <v>462</v>
      </c>
    </row>
    <row r="43" spans="1:88" x14ac:dyDescent="0.3">
      <c r="A43" t="s">
        <v>476</v>
      </c>
      <c r="B43" s="14">
        <v>2590</v>
      </c>
      <c r="C43" s="13">
        <f t="shared" si="9"/>
        <v>16.293436293436294</v>
      </c>
      <c r="D43" s="10">
        <v>8.2000000000000007E-3</v>
      </c>
      <c r="E43" s="34">
        <f t="shared" si="10"/>
        <v>0.90243902439024382</v>
      </c>
      <c r="F43">
        <v>7.4000000000000003E-3</v>
      </c>
      <c r="G43" s="44">
        <v>12.18324</v>
      </c>
      <c r="H43" s="19">
        <f t="shared" si="11"/>
        <v>5.6042867086259487E-3</v>
      </c>
      <c r="I43" s="44">
        <v>6.8278370000000005E-2</v>
      </c>
      <c r="J43" s="44">
        <v>5.5199999999999999E-2</v>
      </c>
      <c r="K43" s="23">
        <f t="shared" si="12"/>
        <v>8.5144927536231887E-2</v>
      </c>
      <c r="L43" s="45">
        <v>4.7000000000000002E-3</v>
      </c>
      <c r="M43" s="14">
        <v>0.625</v>
      </c>
      <c r="N43" s="19">
        <f t="shared" si="18"/>
        <v>8.3199999999999996E-2</v>
      </c>
      <c r="O43" s="10">
        <v>5.1999999999999998E-2</v>
      </c>
      <c r="P43" s="10">
        <v>8.208E-2</v>
      </c>
      <c r="Q43" s="19">
        <f t="shared" si="14"/>
        <v>5.6042884990253417E-3</v>
      </c>
      <c r="R43" s="10">
        <v>4.6000000000000001E-4</v>
      </c>
      <c r="S43" s="10">
        <v>0.40272000000000002</v>
      </c>
      <c r="T43" s="70">
        <v>390</v>
      </c>
      <c r="U43" s="53">
        <v>200</v>
      </c>
      <c r="V43" s="71">
        <f t="shared" si="15"/>
        <v>200.23751521630507</v>
      </c>
      <c r="W43" s="53">
        <v>508.5</v>
      </c>
      <c r="X43" s="53">
        <v>2.8</v>
      </c>
      <c r="Y43" s="30">
        <f t="shared" si="16"/>
        <v>13.017206161461838</v>
      </c>
      <c r="Z43" s="29">
        <v>2420</v>
      </c>
      <c r="AA43" s="26">
        <v>180</v>
      </c>
      <c r="AB43" s="26">
        <v>1549</v>
      </c>
      <c r="AC43" s="30">
        <v>83</v>
      </c>
      <c r="AD43" t="s">
        <v>477</v>
      </c>
      <c r="AE43">
        <v>-4800</v>
      </c>
      <c r="AF43">
        <v>4600</v>
      </c>
      <c r="AG43">
        <v>124500</v>
      </c>
      <c r="AH43">
        <v>7100</v>
      </c>
      <c r="AI43">
        <v>-20</v>
      </c>
      <c r="AJ43">
        <v>170</v>
      </c>
      <c r="AK43">
        <v>900</v>
      </c>
      <c r="AL43">
        <v>2100</v>
      </c>
      <c r="AM43">
        <v>0.6</v>
      </c>
      <c r="AN43">
        <v>2</v>
      </c>
      <c r="AO43" s="1">
        <v>17200</v>
      </c>
      <c r="AP43">
        <v>1300</v>
      </c>
      <c r="AQ43">
        <v>9</v>
      </c>
      <c r="AR43">
        <v>14</v>
      </c>
      <c r="AS43" s="95">
        <f t="shared" si="17"/>
        <v>510082.70999999996</v>
      </c>
      <c r="AT43">
        <v>43500</v>
      </c>
      <c r="AU43">
        <v>3000</v>
      </c>
      <c r="AV43">
        <v>204000</v>
      </c>
      <c r="AW43">
        <v>14000</v>
      </c>
      <c r="AX43">
        <v>28800</v>
      </c>
      <c r="AY43">
        <v>2200</v>
      </c>
      <c r="AZ43">
        <v>122600</v>
      </c>
      <c r="BA43">
        <v>8300</v>
      </c>
      <c r="BB43">
        <v>63100</v>
      </c>
      <c r="BC43">
        <v>3700</v>
      </c>
      <c r="BD43">
        <v>0.61</v>
      </c>
      <c r="BE43">
        <v>0.52</v>
      </c>
      <c r="BF43">
        <v>43100</v>
      </c>
      <c r="BG43">
        <v>3100</v>
      </c>
      <c r="BH43">
        <v>1580</v>
      </c>
      <c r="BI43">
        <v>110</v>
      </c>
      <c r="BJ43">
        <v>3000</v>
      </c>
      <c r="BK43">
        <v>230</v>
      </c>
      <c r="BL43">
        <v>181</v>
      </c>
      <c r="BM43">
        <v>11</v>
      </c>
      <c r="BN43">
        <v>166</v>
      </c>
      <c r="BO43">
        <v>13</v>
      </c>
      <c r="BP43">
        <v>11.1</v>
      </c>
      <c r="BQ43">
        <v>1.6</v>
      </c>
      <c r="BR43">
        <v>40.5</v>
      </c>
      <c r="BS43">
        <v>4.5999999999999996</v>
      </c>
      <c r="BT43">
        <v>3.5</v>
      </c>
      <c r="BU43">
        <v>0.66</v>
      </c>
      <c r="BV43">
        <v>24</v>
      </c>
      <c r="BW43">
        <v>24</v>
      </c>
      <c r="BX43">
        <v>6100</v>
      </c>
      <c r="BY43">
        <v>3900</v>
      </c>
      <c r="BZ43">
        <v>598</v>
      </c>
      <c r="CA43">
        <v>46</v>
      </c>
      <c r="CB43">
        <v>586</v>
      </c>
      <c r="CC43">
        <v>73</v>
      </c>
      <c r="CD43">
        <v>1601</v>
      </c>
      <c r="CE43">
        <v>75</v>
      </c>
      <c r="CF43">
        <v>42200</v>
      </c>
      <c r="CG43">
        <v>3200</v>
      </c>
      <c r="CH43">
        <v>2590</v>
      </c>
      <c r="CI43">
        <v>190</v>
      </c>
      <c r="CJ43">
        <v>494</v>
      </c>
    </row>
    <row r="44" spans="1:88" x14ac:dyDescent="0.3">
      <c r="A44" t="s">
        <v>478</v>
      </c>
      <c r="B44" s="14">
        <v>2730</v>
      </c>
      <c r="C44" s="13">
        <f t="shared" si="9"/>
        <v>15.457875457875458</v>
      </c>
      <c r="D44" s="10">
        <v>1.18E-2</v>
      </c>
      <c r="E44" s="34">
        <f t="shared" si="10"/>
        <v>0.32203389830508478</v>
      </c>
      <c r="F44">
        <v>3.8E-3</v>
      </c>
      <c r="G44" s="44">
        <v>12.029350000000001</v>
      </c>
      <c r="H44" s="19">
        <f t="shared" si="11"/>
        <v>5.7740892068149979E-3</v>
      </c>
      <c r="I44" s="44">
        <v>6.9458539999999999E-2</v>
      </c>
      <c r="J44" s="44">
        <v>5.7599999999999998E-2</v>
      </c>
      <c r="K44" s="23">
        <f t="shared" si="12"/>
        <v>9.5486111111111105E-2</v>
      </c>
      <c r="L44" s="45">
        <v>5.4999999999999997E-3</v>
      </c>
      <c r="M44" s="14">
        <v>0.65600000000000003</v>
      </c>
      <c r="N44" s="19">
        <f t="shared" si="18"/>
        <v>9.7560975609756101E-2</v>
      </c>
      <c r="O44" s="10">
        <v>6.4000000000000001E-2</v>
      </c>
      <c r="P44" s="10">
        <v>8.3129999999999996E-2</v>
      </c>
      <c r="Q44" s="19">
        <f t="shared" si="14"/>
        <v>5.7740887766149409E-3</v>
      </c>
      <c r="R44" s="10">
        <v>4.8000000000000001E-4</v>
      </c>
      <c r="S44" s="10">
        <v>-0.27310000000000001</v>
      </c>
      <c r="T44" s="70">
        <v>480</v>
      </c>
      <c r="U44" s="53">
        <v>200</v>
      </c>
      <c r="V44" s="71">
        <f t="shared" si="15"/>
        <v>200.35967658189111</v>
      </c>
      <c r="W44" s="53">
        <v>514.79999999999995</v>
      </c>
      <c r="X44" s="53">
        <v>2.9</v>
      </c>
      <c r="Y44" s="30">
        <f t="shared" si="16"/>
        <v>13.192683578408147</v>
      </c>
      <c r="Z44" s="29">
        <v>2690</v>
      </c>
      <c r="AA44" s="26">
        <v>180</v>
      </c>
      <c r="AB44" s="26">
        <v>1596</v>
      </c>
      <c r="AC44" s="30">
        <v>76</v>
      </c>
      <c r="AD44" t="s">
        <v>479</v>
      </c>
      <c r="AE44">
        <v>-20000</v>
      </c>
      <c r="AF44">
        <v>43000</v>
      </c>
      <c r="AG44">
        <v>121200</v>
      </c>
      <c r="AH44">
        <v>6400</v>
      </c>
      <c r="AI44">
        <v>-50</v>
      </c>
      <c r="AJ44">
        <v>210</v>
      </c>
      <c r="AK44">
        <v>-1300</v>
      </c>
      <c r="AL44">
        <v>2200</v>
      </c>
      <c r="AM44">
        <v>0.6</v>
      </c>
      <c r="AN44">
        <v>1.8</v>
      </c>
      <c r="AO44" s="1">
        <v>15800</v>
      </c>
      <c r="AP44">
        <v>1000</v>
      </c>
      <c r="AQ44">
        <v>-4</v>
      </c>
      <c r="AR44">
        <v>12</v>
      </c>
      <c r="AS44" s="95">
        <f t="shared" si="17"/>
        <v>504550.66000000003</v>
      </c>
      <c r="AT44">
        <v>42800</v>
      </c>
      <c r="AU44">
        <v>2900</v>
      </c>
      <c r="AV44">
        <v>194000</v>
      </c>
      <c r="AW44">
        <v>10000</v>
      </c>
      <c r="AX44">
        <v>28900</v>
      </c>
      <c r="AY44">
        <v>2100</v>
      </c>
      <c r="AZ44">
        <v>126300</v>
      </c>
      <c r="BA44">
        <v>9400</v>
      </c>
      <c r="BB44">
        <v>64400</v>
      </c>
      <c r="BC44">
        <v>4300</v>
      </c>
      <c r="BD44">
        <v>-0.37</v>
      </c>
      <c r="BE44">
        <v>0.15</v>
      </c>
      <c r="BF44">
        <v>43200</v>
      </c>
      <c r="BG44">
        <v>3000</v>
      </c>
      <c r="BH44">
        <v>1580</v>
      </c>
      <c r="BI44">
        <v>110</v>
      </c>
      <c r="BJ44">
        <v>2950</v>
      </c>
      <c r="BK44">
        <v>200</v>
      </c>
      <c r="BL44">
        <v>183</v>
      </c>
      <c r="BM44">
        <v>13</v>
      </c>
      <c r="BN44">
        <v>169</v>
      </c>
      <c r="BO44">
        <v>11</v>
      </c>
      <c r="BP44">
        <v>12.9</v>
      </c>
      <c r="BQ44">
        <v>1.4</v>
      </c>
      <c r="BR44">
        <v>52.4</v>
      </c>
      <c r="BS44">
        <v>5.0999999999999996</v>
      </c>
      <c r="BT44">
        <v>3.73</v>
      </c>
      <c r="BU44">
        <v>0.77</v>
      </c>
      <c r="BV44">
        <v>7</v>
      </c>
      <c r="BW44">
        <v>21</v>
      </c>
      <c r="BX44">
        <v>22000</v>
      </c>
      <c r="BY44">
        <v>11000</v>
      </c>
      <c r="BZ44">
        <v>671</v>
      </c>
      <c r="CA44">
        <v>51</v>
      </c>
      <c r="CB44">
        <v>780</v>
      </c>
      <c r="CC44">
        <v>160</v>
      </c>
      <c r="CD44">
        <v>1636</v>
      </c>
      <c r="CE44">
        <v>93</v>
      </c>
      <c r="CF44">
        <v>42200</v>
      </c>
      <c r="CG44">
        <v>2900</v>
      </c>
      <c r="CH44">
        <v>2730</v>
      </c>
      <c r="CI44">
        <v>180</v>
      </c>
      <c r="CJ44">
        <v>527</v>
      </c>
    </row>
    <row r="45" spans="1:88" x14ac:dyDescent="0.3">
      <c r="A45" t="s">
        <v>480</v>
      </c>
      <c r="B45" s="14">
        <v>2960</v>
      </c>
      <c r="C45" s="13">
        <f t="shared" si="9"/>
        <v>13.918918918918919</v>
      </c>
      <c r="D45" s="10">
        <v>0</v>
      </c>
      <c r="E45" s="34" t="e">
        <f t="shared" si="10"/>
        <v>#DIV/0!</v>
      </c>
      <c r="F45">
        <v>1.4E-2</v>
      </c>
      <c r="G45" s="44">
        <v>12.15067</v>
      </c>
      <c r="H45" s="19">
        <f t="shared" si="11"/>
        <v>9.1130036450664861E-3</v>
      </c>
      <c r="I45" s="44">
        <v>0.1107291</v>
      </c>
      <c r="J45" s="44">
        <v>6.08E-2</v>
      </c>
      <c r="K45" s="23">
        <f t="shared" si="12"/>
        <v>4.1118421052631582E-2</v>
      </c>
      <c r="L45" s="45">
        <v>2.5000000000000001E-3</v>
      </c>
      <c r="M45" s="14">
        <v>0.68100000000000005</v>
      </c>
      <c r="N45" s="19">
        <f t="shared" si="18"/>
        <v>3.5242290748898675E-2</v>
      </c>
      <c r="O45" s="10">
        <v>2.4E-2</v>
      </c>
      <c r="P45" s="10">
        <v>8.2299999999999998E-2</v>
      </c>
      <c r="Q45" s="19">
        <f t="shared" si="14"/>
        <v>9.1130012150668297E-3</v>
      </c>
      <c r="R45" s="10">
        <v>7.5000000000000002E-4</v>
      </c>
      <c r="S45" s="10">
        <v>-0.36820000000000003</v>
      </c>
      <c r="T45" s="70">
        <v>624</v>
      </c>
      <c r="U45" s="53">
        <v>89</v>
      </c>
      <c r="V45" s="71">
        <f t="shared" si="15"/>
        <v>90.356848107932578</v>
      </c>
      <c r="W45" s="53">
        <v>509.8</v>
      </c>
      <c r="X45" s="53">
        <v>4.5</v>
      </c>
      <c r="Y45" s="30">
        <f t="shared" si="16"/>
        <v>13.51610243376396</v>
      </c>
      <c r="Z45" s="29">
        <v>2930</v>
      </c>
      <c r="AA45" s="26">
        <v>190</v>
      </c>
      <c r="AB45" s="26">
        <v>1536</v>
      </c>
      <c r="AC45" s="30">
        <v>63</v>
      </c>
      <c r="AD45" t="s">
        <v>481</v>
      </c>
      <c r="AE45">
        <v>-12400</v>
      </c>
      <c r="AF45">
        <v>4900</v>
      </c>
      <c r="AG45">
        <v>117000</v>
      </c>
      <c r="AH45">
        <v>5400</v>
      </c>
      <c r="AI45">
        <v>-30</v>
      </c>
      <c r="AJ45">
        <v>170</v>
      </c>
      <c r="AK45">
        <v>-100</v>
      </c>
      <c r="AL45">
        <v>2300</v>
      </c>
      <c r="AM45">
        <v>0.6</v>
      </c>
      <c r="AN45">
        <v>1.6</v>
      </c>
      <c r="AO45" s="1">
        <v>17200</v>
      </c>
      <c r="AP45">
        <v>1100</v>
      </c>
      <c r="AQ45">
        <v>32</v>
      </c>
      <c r="AR45">
        <v>33</v>
      </c>
      <c r="AS45" s="95">
        <f t="shared" si="17"/>
        <v>497860.67000000004</v>
      </c>
      <c r="AT45">
        <v>42600</v>
      </c>
      <c r="AU45">
        <v>2600</v>
      </c>
      <c r="AV45">
        <v>195000</v>
      </c>
      <c r="AW45">
        <v>11000</v>
      </c>
      <c r="AX45">
        <v>28300</v>
      </c>
      <c r="AY45">
        <v>1800</v>
      </c>
      <c r="AZ45">
        <v>121100</v>
      </c>
      <c r="BA45">
        <v>8200</v>
      </c>
      <c r="BB45">
        <v>62800</v>
      </c>
      <c r="BC45">
        <v>4700</v>
      </c>
      <c r="BD45">
        <v>0.46</v>
      </c>
      <c r="BE45">
        <v>0.5</v>
      </c>
      <c r="BF45">
        <v>43000</v>
      </c>
      <c r="BG45">
        <v>3000</v>
      </c>
      <c r="BH45">
        <v>1610</v>
      </c>
      <c r="BI45">
        <v>110</v>
      </c>
      <c r="BJ45">
        <v>3010</v>
      </c>
      <c r="BK45">
        <v>190</v>
      </c>
      <c r="BL45">
        <v>191</v>
      </c>
      <c r="BM45">
        <v>12</v>
      </c>
      <c r="BN45">
        <v>175</v>
      </c>
      <c r="BO45">
        <v>11</v>
      </c>
      <c r="BP45">
        <v>12.2</v>
      </c>
      <c r="BQ45">
        <v>1.7</v>
      </c>
      <c r="BR45">
        <v>57.8</v>
      </c>
      <c r="BS45">
        <v>7.4</v>
      </c>
      <c r="BT45">
        <v>4.21</v>
      </c>
      <c r="BU45">
        <v>0.98</v>
      </c>
      <c r="BV45">
        <v>35</v>
      </c>
      <c r="BW45">
        <v>32</v>
      </c>
      <c r="BX45">
        <v>10000</v>
      </c>
      <c r="BY45">
        <v>27000</v>
      </c>
      <c r="BZ45">
        <v>623</v>
      </c>
      <c r="CA45">
        <v>48</v>
      </c>
      <c r="CB45">
        <v>730</v>
      </c>
      <c r="CC45">
        <v>140</v>
      </c>
      <c r="CD45">
        <v>1553</v>
      </c>
      <c r="CE45">
        <v>73</v>
      </c>
      <c r="CF45">
        <v>41200</v>
      </c>
      <c r="CG45">
        <v>2200</v>
      </c>
      <c r="CH45">
        <v>2960</v>
      </c>
      <c r="CI45">
        <v>170</v>
      </c>
      <c r="CJ45">
        <v>559</v>
      </c>
    </row>
    <row r="46" spans="1:88" x14ac:dyDescent="0.3">
      <c r="A46" t="s">
        <v>482</v>
      </c>
      <c r="B46" s="14">
        <v>3470</v>
      </c>
      <c r="C46" s="13">
        <f t="shared" si="9"/>
        <v>12.074927953890491</v>
      </c>
      <c r="D46" s="10">
        <v>2.3E-2</v>
      </c>
      <c r="E46" s="34">
        <f t="shared" si="10"/>
        <v>1</v>
      </c>
      <c r="F46">
        <v>2.3E-2</v>
      </c>
      <c r="G46" s="44">
        <v>12.02646</v>
      </c>
      <c r="H46" s="19">
        <f t="shared" si="11"/>
        <v>4.8105826652231828E-3</v>
      </c>
      <c r="I46" s="44">
        <v>5.7854280000000001E-2</v>
      </c>
      <c r="J46" s="44">
        <v>5.5800000000000002E-2</v>
      </c>
      <c r="K46" s="23">
        <f t="shared" si="12"/>
        <v>6.8100358422939059E-2</v>
      </c>
      <c r="L46" s="45">
        <v>3.8E-3</v>
      </c>
      <c r="M46" s="14">
        <v>0.63400000000000001</v>
      </c>
      <c r="N46" s="19">
        <f t="shared" si="18"/>
        <v>6.7823343848580436E-2</v>
      </c>
      <c r="O46" s="10">
        <v>4.2999999999999997E-2</v>
      </c>
      <c r="P46" s="10">
        <v>8.3150000000000002E-2</v>
      </c>
      <c r="Q46" s="19">
        <f t="shared" si="14"/>
        <v>4.810583283223091E-3</v>
      </c>
      <c r="R46" s="10">
        <v>4.0000000000000002E-4</v>
      </c>
      <c r="S46" s="10">
        <v>-0.27167999999999998</v>
      </c>
      <c r="T46" s="70">
        <v>420</v>
      </c>
      <c r="U46" s="53">
        <v>150</v>
      </c>
      <c r="V46" s="71">
        <f t="shared" si="15"/>
        <v>150.36705091209311</v>
      </c>
      <c r="W46" s="53">
        <v>514.9</v>
      </c>
      <c r="X46" s="53">
        <v>2.4</v>
      </c>
      <c r="Y46" s="30">
        <f t="shared" si="16"/>
        <v>13.094321526906233</v>
      </c>
      <c r="Z46" s="29">
        <v>3320</v>
      </c>
      <c r="AA46" s="26">
        <v>200</v>
      </c>
      <c r="AB46" s="26">
        <v>1590</v>
      </c>
      <c r="AC46" s="30">
        <v>66</v>
      </c>
      <c r="AD46" t="s">
        <v>483</v>
      </c>
      <c r="AE46">
        <v>500</v>
      </c>
      <c r="AF46">
        <v>2400</v>
      </c>
      <c r="AG46">
        <v>116100</v>
      </c>
      <c r="AH46">
        <v>4700</v>
      </c>
      <c r="AI46">
        <v>-160</v>
      </c>
      <c r="AJ46">
        <v>150</v>
      </c>
      <c r="AK46">
        <v>-1300</v>
      </c>
      <c r="AL46">
        <v>2200</v>
      </c>
      <c r="AM46">
        <v>-0.6</v>
      </c>
      <c r="AN46">
        <v>1.3</v>
      </c>
      <c r="AO46" s="1">
        <v>17580</v>
      </c>
      <c r="AP46">
        <v>980</v>
      </c>
      <c r="AQ46">
        <v>-5.0999999999999996</v>
      </c>
      <c r="AR46">
        <v>8.6999999999999993</v>
      </c>
      <c r="AS46" s="95">
        <f t="shared" si="17"/>
        <v>495245.08999999997</v>
      </c>
      <c r="AT46">
        <v>42300</v>
      </c>
      <c r="AU46">
        <v>2700</v>
      </c>
      <c r="AV46">
        <v>199000</v>
      </c>
      <c r="AW46">
        <v>15000</v>
      </c>
      <c r="AX46">
        <v>28000</v>
      </c>
      <c r="AY46">
        <v>1700</v>
      </c>
      <c r="AZ46">
        <v>116100</v>
      </c>
      <c r="BA46">
        <v>6600</v>
      </c>
      <c r="BB46">
        <v>62000</v>
      </c>
      <c r="BC46">
        <v>4000</v>
      </c>
      <c r="BD46">
        <v>-0.09</v>
      </c>
      <c r="BE46">
        <v>0.18</v>
      </c>
      <c r="BF46">
        <v>42800</v>
      </c>
      <c r="BG46">
        <v>2900</v>
      </c>
      <c r="BH46">
        <v>1580</v>
      </c>
      <c r="BI46">
        <v>100</v>
      </c>
      <c r="BJ46">
        <v>3010</v>
      </c>
      <c r="BK46">
        <v>190</v>
      </c>
      <c r="BL46">
        <v>189</v>
      </c>
      <c r="BM46">
        <v>14</v>
      </c>
      <c r="BN46">
        <v>193</v>
      </c>
      <c r="BO46">
        <v>14</v>
      </c>
      <c r="BP46">
        <v>12.5</v>
      </c>
      <c r="BQ46">
        <v>1.1000000000000001</v>
      </c>
      <c r="BR46">
        <v>56.8</v>
      </c>
      <c r="BS46">
        <v>4.5999999999999996</v>
      </c>
      <c r="BT46">
        <v>3.88</v>
      </c>
      <c r="BU46">
        <v>0.78</v>
      </c>
      <c r="BV46">
        <v>35</v>
      </c>
      <c r="BW46">
        <v>33</v>
      </c>
      <c r="BX46">
        <v>-1700</v>
      </c>
      <c r="BY46">
        <v>6700</v>
      </c>
      <c r="BZ46">
        <v>688</v>
      </c>
      <c r="CA46">
        <v>42</v>
      </c>
      <c r="CB46">
        <v>720</v>
      </c>
      <c r="CC46">
        <v>150</v>
      </c>
      <c r="CD46">
        <v>1587</v>
      </c>
      <c r="CE46">
        <v>67</v>
      </c>
      <c r="CF46">
        <v>41900</v>
      </c>
      <c r="CG46">
        <v>2700</v>
      </c>
      <c r="CH46">
        <v>3470</v>
      </c>
      <c r="CI46">
        <v>200</v>
      </c>
      <c r="CJ46">
        <v>592</v>
      </c>
    </row>
    <row r="47" spans="1:88" x14ac:dyDescent="0.3">
      <c r="A47" s="4" t="s">
        <v>484</v>
      </c>
      <c r="B47" s="40">
        <v>3750</v>
      </c>
      <c r="C47" s="83">
        <f t="shared" si="9"/>
        <v>10.293333333333333</v>
      </c>
      <c r="D47" s="35">
        <v>2.1999999999999999E-2</v>
      </c>
      <c r="E47" s="36">
        <f t="shared" si="10"/>
        <v>0.54545454545454553</v>
      </c>
      <c r="F47" s="4">
        <v>1.2E-2</v>
      </c>
      <c r="G47" s="46">
        <v>9.8619330000000005</v>
      </c>
      <c r="H47" s="19">
        <f t="shared" si="11"/>
        <v>7.3964495601420127E-2</v>
      </c>
      <c r="I47" s="46">
        <v>0.72943290000000005</v>
      </c>
      <c r="J47" s="46">
        <v>6.08E-2</v>
      </c>
      <c r="K47" s="23">
        <f t="shared" si="12"/>
        <v>4.7697368421052627E-2</v>
      </c>
      <c r="L47" s="47">
        <v>2.8999999999999998E-3</v>
      </c>
      <c r="M47" s="40">
        <v>0.84199999999999997</v>
      </c>
      <c r="N47" s="19">
        <f t="shared" si="18"/>
        <v>7.3634204275534437E-2</v>
      </c>
      <c r="O47" s="35">
        <v>6.2E-2</v>
      </c>
      <c r="P47" s="35">
        <v>0.1014</v>
      </c>
      <c r="Q47" s="19">
        <f t="shared" si="14"/>
        <v>7.3964497041420108E-2</v>
      </c>
      <c r="R47" s="35">
        <v>7.4999999999999997E-3</v>
      </c>
      <c r="S47" s="35">
        <v>0.80328999999999995</v>
      </c>
      <c r="T47" s="72">
        <v>654</v>
      </c>
      <c r="U47" s="54">
        <v>87</v>
      </c>
      <c r="V47" s="71">
        <f t="shared" si="15"/>
        <v>88.523005484450195</v>
      </c>
      <c r="W47" s="54">
        <v>622</v>
      </c>
      <c r="X47" s="54">
        <v>44</v>
      </c>
      <c r="Y47" s="30">
        <f t="shared" si="16"/>
        <v>46.666931546867318</v>
      </c>
      <c r="Z47" s="73">
        <v>3560</v>
      </c>
      <c r="AA47" s="74">
        <v>710</v>
      </c>
      <c r="AB47" s="74">
        <v>1610</v>
      </c>
      <c r="AC47" s="75">
        <v>120</v>
      </c>
      <c r="AD47" s="4" t="s">
        <v>485</v>
      </c>
      <c r="AE47" s="4">
        <v>100</v>
      </c>
      <c r="AF47" s="4">
        <v>1900</v>
      </c>
      <c r="AG47" s="4">
        <v>114100</v>
      </c>
      <c r="AH47" s="4">
        <v>8100</v>
      </c>
      <c r="AI47" s="4">
        <v>0</v>
      </c>
      <c r="AJ47" s="4">
        <v>170</v>
      </c>
      <c r="AK47" s="4">
        <v>-1300</v>
      </c>
      <c r="AL47" s="4">
        <v>1600</v>
      </c>
      <c r="AM47" s="4">
        <v>12.3</v>
      </c>
      <c r="AN47" s="4">
        <v>8.4</v>
      </c>
      <c r="AO47" s="5">
        <v>17100</v>
      </c>
      <c r="AP47" s="4">
        <v>1200</v>
      </c>
      <c r="AQ47" s="4">
        <v>-4</v>
      </c>
      <c r="AR47" s="4">
        <v>13</v>
      </c>
      <c r="AS47" s="97">
        <f t="shared" si="17"/>
        <v>488476.92</v>
      </c>
      <c r="AT47" s="4">
        <v>40100</v>
      </c>
      <c r="AU47" s="4">
        <v>2700</v>
      </c>
      <c r="AV47" s="4">
        <v>191000</v>
      </c>
      <c r="AW47" s="4">
        <v>12000</v>
      </c>
      <c r="AX47" s="4">
        <v>27800</v>
      </c>
      <c r="AY47" s="4">
        <v>1800</v>
      </c>
      <c r="AZ47" s="4">
        <v>116700</v>
      </c>
      <c r="BA47" s="4">
        <v>8000</v>
      </c>
      <c r="BB47" s="4">
        <v>63400</v>
      </c>
      <c r="BC47" s="4">
        <v>4000</v>
      </c>
      <c r="BD47" s="4">
        <v>-7.0000000000000007E-2</v>
      </c>
      <c r="BE47" s="4">
        <v>0.17</v>
      </c>
      <c r="BF47" s="4">
        <v>44300</v>
      </c>
      <c r="BG47" s="4">
        <v>2900</v>
      </c>
      <c r="BH47" s="4">
        <v>1630</v>
      </c>
      <c r="BI47" s="4">
        <v>100</v>
      </c>
      <c r="BJ47" s="4">
        <v>3090</v>
      </c>
      <c r="BK47" s="4">
        <v>190</v>
      </c>
      <c r="BL47" s="4">
        <v>195</v>
      </c>
      <c r="BM47" s="4">
        <v>11</v>
      </c>
      <c r="BN47" s="4">
        <v>192</v>
      </c>
      <c r="BO47" s="4">
        <v>10</v>
      </c>
      <c r="BP47" s="4">
        <v>12.7</v>
      </c>
      <c r="BQ47" s="4">
        <v>1.2</v>
      </c>
      <c r="BR47" s="4">
        <v>53.8</v>
      </c>
      <c r="BS47" s="4">
        <v>5.2</v>
      </c>
      <c r="BT47" s="4">
        <v>3.49</v>
      </c>
      <c r="BU47" s="4">
        <v>0.69</v>
      </c>
      <c r="BV47" s="4">
        <v>7</v>
      </c>
      <c r="BW47" s="4">
        <v>17</v>
      </c>
      <c r="BX47" s="4">
        <v>-3000</v>
      </c>
      <c r="BY47" s="4">
        <v>2800</v>
      </c>
      <c r="BZ47" s="4">
        <v>930</v>
      </c>
      <c r="CA47" s="4">
        <v>140</v>
      </c>
      <c r="CB47" s="4">
        <v>780</v>
      </c>
      <c r="CC47" s="4">
        <v>190</v>
      </c>
      <c r="CD47" s="4">
        <v>1530</v>
      </c>
      <c r="CE47" s="4">
        <v>100</v>
      </c>
      <c r="CF47" s="4">
        <v>38600</v>
      </c>
      <c r="CG47" s="4">
        <v>3200</v>
      </c>
      <c r="CH47" s="4">
        <v>3750</v>
      </c>
      <c r="CI47" s="4">
        <v>640</v>
      </c>
      <c r="CJ47" s="4">
        <v>625</v>
      </c>
    </row>
    <row r="48" spans="1:88" x14ac:dyDescent="0.3">
      <c r="A48" s="4" t="s">
        <v>486</v>
      </c>
      <c r="B48" s="40">
        <v>3380</v>
      </c>
      <c r="C48" s="83">
        <f t="shared" si="9"/>
        <v>12.603550295857989</v>
      </c>
      <c r="D48" s="35">
        <v>8.2000000000000007E-3</v>
      </c>
      <c r="E48" s="36">
        <f t="shared" si="10"/>
        <v>0.25609756097560971</v>
      </c>
      <c r="F48" s="4">
        <v>2.0999999999999999E-3</v>
      </c>
      <c r="G48" s="46">
        <v>10.593220000000001</v>
      </c>
      <c r="H48" s="19">
        <f t="shared" si="11"/>
        <v>4.6610171411525486E-2</v>
      </c>
      <c r="I48" s="46">
        <v>0.49375180000000002</v>
      </c>
      <c r="J48" s="46">
        <v>5.8000000000000003E-2</v>
      </c>
      <c r="K48" s="23">
        <f t="shared" si="12"/>
        <v>5.8620689655172406E-2</v>
      </c>
      <c r="L48" s="47">
        <v>3.3999999999999998E-3</v>
      </c>
      <c r="M48" s="40">
        <v>0.748</v>
      </c>
      <c r="N48" s="19">
        <f t="shared" si="18"/>
        <v>7.0855614973262024E-2</v>
      </c>
      <c r="O48" s="35">
        <v>5.2999999999999999E-2</v>
      </c>
      <c r="P48" s="35">
        <v>9.4399999999999998E-2</v>
      </c>
      <c r="Q48" s="19">
        <f t="shared" si="14"/>
        <v>4.6610169491525424E-2</v>
      </c>
      <c r="R48" s="35">
        <v>4.4000000000000003E-3</v>
      </c>
      <c r="S48" s="35">
        <v>0.82891999999999999</v>
      </c>
      <c r="T48" s="72">
        <v>510</v>
      </c>
      <c r="U48" s="54">
        <v>130</v>
      </c>
      <c r="V48" s="71">
        <f t="shared" si="15"/>
        <v>130.62374401310046</v>
      </c>
      <c r="W48" s="54">
        <v>582</v>
      </c>
      <c r="X48" s="54">
        <v>26</v>
      </c>
      <c r="Y48" s="30">
        <f t="shared" si="16"/>
        <v>29.794336710187054</v>
      </c>
      <c r="Z48" s="73">
        <v>2940</v>
      </c>
      <c r="AA48" s="74">
        <v>70</v>
      </c>
      <c r="AB48" s="74">
        <v>1667</v>
      </c>
      <c r="AC48" s="75">
        <v>62</v>
      </c>
      <c r="AD48" s="4" t="s">
        <v>487</v>
      </c>
      <c r="AE48" s="4">
        <v>990</v>
      </c>
      <c r="AF48" s="4">
        <v>960</v>
      </c>
      <c r="AG48" s="4">
        <v>120200</v>
      </c>
      <c r="AH48" s="4">
        <v>5100</v>
      </c>
      <c r="AI48" s="4">
        <v>-40</v>
      </c>
      <c r="AJ48" s="4">
        <v>200</v>
      </c>
      <c r="AK48" s="4">
        <v>-400</v>
      </c>
      <c r="AL48" s="4">
        <v>1900</v>
      </c>
      <c r="AM48" s="4">
        <v>7.4</v>
      </c>
      <c r="AN48" s="4">
        <v>3.6</v>
      </c>
      <c r="AO48" s="5">
        <v>17000</v>
      </c>
      <c r="AP48" s="4">
        <v>1100</v>
      </c>
      <c r="AQ48" s="4">
        <v>-21.4</v>
      </c>
      <c r="AR48" s="4">
        <v>1</v>
      </c>
      <c r="AS48" s="97">
        <f t="shared" si="17"/>
        <v>480649.50999999995</v>
      </c>
      <c r="AT48" s="4">
        <v>40200</v>
      </c>
      <c r="AU48" s="4">
        <v>2600</v>
      </c>
      <c r="AV48" s="4">
        <v>184000</v>
      </c>
      <c r="AW48" s="4">
        <v>12000</v>
      </c>
      <c r="AX48" s="4">
        <v>26400</v>
      </c>
      <c r="AY48" s="4">
        <v>1700</v>
      </c>
      <c r="AZ48" s="4">
        <v>118300</v>
      </c>
      <c r="BA48" s="4">
        <v>8800</v>
      </c>
      <c r="BB48" s="4">
        <v>63100</v>
      </c>
      <c r="BC48" s="4">
        <v>4000</v>
      </c>
      <c r="BD48" s="4">
        <v>0.28999999999999998</v>
      </c>
      <c r="BE48" s="4">
        <v>0.38</v>
      </c>
      <c r="BF48" s="4">
        <v>43700</v>
      </c>
      <c r="BG48" s="4">
        <v>2800</v>
      </c>
      <c r="BH48" s="4">
        <v>1582</v>
      </c>
      <c r="BI48" s="4">
        <v>91</v>
      </c>
      <c r="BJ48" s="4">
        <v>2950</v>
      </c>
      <c r="BK48" s="4">
        <v>180</v>
      </c>
      <c r="BL48" s="4">
        <v>187</v>
      </c>
      <c r="BM48" s="4">
        <v>14</v>
      </c>
      <c r="BN48" s="4">
        <v>170</v>
      </c>
      <c r="BO48" s="4">
        <v>11</v>
      </c>
      <c r="BP48" s="4">
        <v>11.73</v>
      </c>
      <c r="BQ48" s="4">
        <v>0.99</v>
      </c>
      <c r="BR48" s="4">
        <v>45.3</v>
      </c>
      <c r="BS48" s="4">
        <v>5.0999999999999996</v>
      </c>
      <c r="BT48" s="4">
        <v>3.19</v>
      </c>
      <c r="BU48" s="4">
        <v>0.46</v>
      </c>
      <c r="BV48" s="4">
        <v>19</v>
      </c>
      <c r="BW48" s="4">
        <v>30</v>
      </c>
      <c r="BX48" s="4">
        <v>-3700</v>
      </c>
      <c r="BY48" s="4">
        <v>1900</v>
      </c>
      <c r="BZ48" s="4">
        <v>810</v>
      </c>
      <c r="CA48" s="4">
        <v>56</v>
      </c>
      <c r="CB48" s="4">
        <v>580</v>
      </c>
      <c r="CC48" s="4">
        <v>180</v>
      </c>
      <c r="CD48" s="4">
        <v>1626</v>
      </c>
      <c r="CE48" s="4">
        <v>60</v>
      </c>
      <c r="CF48" s="4">
        <v>42600</v>
      </c>
      <c r="CG48" s="4">
        <v>2300</v>
      </c>
      <c r="CH48" s="4">
        <v>3380</v>
      </c>
      <c r="CI48" s="4">
        <v>100</v>
      </c>
      <c r="CJ48" s="4">
        <v>657</v>
      </c>
    </row>
    <row r="49" spans="1:88" x14ac:dyDescent="0.3">
      <c r="A49" t="s">
        <v>488</v>
      </c>
      <c r="B49" s="14">
        <v>3440</v>
      </c>
      <c r="C49" s="13">
        <f t="shared" si="9"/>
        <v>11.976744186046512</v>
      </c>
      <c r="D49" s="10">
        <v>6.0000000000000001E-3</v>
      </c>
      <c r="E49" s="34">
        <f t="shared" si="10"/>
        <v>1.25</v>
      </c>
      <c r="F49">
        <v>7.4999999999999997E-3</v>
      </c>
      <c r="G49" s="44">
        <v>12.08751</v>
      </c>
      <c r="H49" s="19">
        <f t="shared" si="11"/>
        <v>7.3733854201568395E-3</v>
      </c>
      <c r="I49" s="44">
        <v>8.9125869999999996E-2</v>
      </c>
      <c r="J49" s="44">
        <v>5.7700000000000001E-2</v>
      </c>
      <c r="K49" s="23">
        <f t="shared" si="12"/>
        <v>9.3587521663778164E-2</v>
      </c>
      <c r="L49" s="45">
        <v>5.4000000000000003E-3</v>
      </c>
      <c r="M49" s="14">
        <v>0.65500000000000003</v>
      </c>
      <c r="N49" s="19">
        <f t="shared" si="18"/>
        <v>9.0076335877862582E-2</v>
      </c>
      <c r="O49" s="10">
        <v>5.8999999999999997E-2</v>
      </c>
      <c r="P49" s="10">
        <v>8.2729999999999998E-2</v>
      </c>
      <c r="Q49" s="19">
        <f t="shared" si="14"/>
        <v>7.3733832950562067E-3</v>
      </c>
      <c r="R49" s="10">
        <v>6.0999999999999997E-4</v>
      </c>
      <c r="S49" s="10">
        <v>-0.45607999999999999</v>
      </c>
      <c r="T49" s="70">
        <v>480</v>
      </c>
      <c r="U49" s="53">
        <v>210</v>
      </c>
      <c r="V49" s="71">
        <f t="shared" si="15"/>
        <v>210.34257771549724</v>
      </c>
      <c r="W49" s="53">
        <v>512.4</v>
      </c>
      <c r="X49" s="53">
        <v>3.6</v>
      </c>
      <c r="Y49" s="30">
        <f t="shared" si="16"/>
        <v>13.306242895723797</v>
      </c>
      <c r="Z49" s="29">
        <v>4210</v>
      </c>
      <c r="AA49" s="26">
        <v>260</v>
      </c>
      <c r="AB49" s="26">
        <v>1633</v>
      </c>
      <c r="AC49" s="30">
        <v>70</v>
      </c>
      <c r="AD49" t="s">
        <v>489</v>
      </c>
      <c r="AE49">
        <v>320</v>
      </c>
      <c r="AF49">
        <v>650</v>
      </c>
      <c r="AG49">
        <v>111400</v>
      </c>
      <c r="AH49">
        <v>5600</v>
      </c>
      <c r="AI49">
        <v>110</v>
      </c>
      <c r="AJ49">
        <v>170</v>
      </c>
      <c r="AK49">
        <v>600</v>
      </c>
      <c r="AL49">
        <v>1900</v>
      </c>
      <c r="AM49">
        <v>-1.4</v>
      </c>
      <c r="AN49">
        <v>1.5</v>
      </c>
      <c r="AO49" s="1">
        <v>16900</v>
      </c>
      <c r="AP49">
        <v>1100</v>
      </c>
      <c r="AQ49">
        <v>-9</v>
      </c>
      <c r="AR49">
        <v>9.5</v>
      </c>
      <c r="AS49" s="98">
        <f t="shared" si="17"/>
        <v>458946.82</v>
      </c>
      <c r="AT49">
        <v>38500</v>
      </c>
      <c r="AU49">
        <v>2600</v>
      </c>
      <c r="AV49">
        <v>173000</v>
      </c>
      <c r="AW49">
        <v>11000</v>
      </c>
      <c r="AX49">
        <v>26100</v>
      </c>
      <c r="AY49">
        <v>1800</v>
      </c>
      <c r="AZ49">
        <v>114100</v>
      </c>
      <c r="BA49">
        <v>8000</v>
      </c>
      <c r="BB49">
        <v>60000</v>
      </c>
      <c r="BC49">
        <v>4300</v>
      </c>
      <c r="BD49">
        <v>0.77</v>
      </c>
      <c r="BE49">
        <v>0.41</v>
      </c>
      <c r="BF49">
        <v>42300</v>
      </c>
      <c r="BG49">
        <v>2600</v>
      </c>
      <c r="BH49">
        <v>1580</v>
      </c>
      <c r="BI49">
        <v>100</v>
      </c>
      <c r="BJ49">
        <v>2950</v>
      </c>
      <c r="BK49">
        <v>170</v>
      </c>
      <c r="BL49">
        <v>188</v>
      </c>
      <c r="BM49">
        <v>12</v>
      </c>
      <c r="BN49">
        <v>173</v>
      </c>
      <c r="BO49">
        <v>14</v>
      </c>
      <c r="BP49">
        <v>10.19</v>
      </c>
      <c r="BQ49">
        <v>0.99</v>
      </c>
      <c r="BR49">
        <v>41.6</v>
      </c>
      <c r="BS49">
        <v>3.8</v>
      </c>
      <c r="BT49">
        <v>3.26</v>
      </c>
      <c r="BU49">
        <v>0.47</v>
      </c>
      <c r="BV49">
        <v>-8</v>
      </c>
      <c r="BW49">
        <v>13</v>
      </c>
      <c r="BX49">
        <v>4900</v>
      </c>
      <c r="BY49">
        <v>3600</v>
      </c>
      <c r="BZ49">
        <v>682</v>
      </c>
      <c r="CA49">
        <v>26</v>
      </c>
      <c r="CB49">
        <v>830</v>
      </c>
      <c r="CC49">
        <v>160</v>
      </c>
      <c r="CD49">
        <v>1640</v>
      </c>
      <c r="CE49">
        <v>56</v>
      </c>
      <c r="CF49">
        <v>41200</v>
      </c>
      <c r="CG49">
        <v>2700</v>
      </c>
      <c r="CH49">
        <v>3440</v>
      </c>
      <c r="CI49">
        <v>190</v>
      </c>
      <c r="CJ49">
        <v>690</v>
      </c>
    </row>
    <row r="50" spans="1:88" x14ac:dyDescent="0.3">
      <c r="A50" t="s">
        <v>490</v>
      </c>
      <c r="B50" s="14">
        <v>2500</v>
      </c>
      <c r="C50" s="13">
        <f t="shared" si="9"/>
        <v>17.48</v>
      </c>
      <c r="D50" s="10">
        <v>4.0000000000000001E-3</v>
      </c>
      <c r="E50" s="34">
        <f t="shared" si="10"/>
        <v>3.25</v>
      </c>
      <c r="F50">
        <v>1.2999999999999999E-2</v>
      </c>
      <c r="G50" s="44">
        <v>12.17582</v>
      </c>
      <c r="H50" s="19">
        <f t="shared" si="11"/>
        <v>3.4092291114684674E-3</v>
      </c>
      <c r="I50" s="44">
        <v>4.1510159999999997E-2</v>
      </c>
      <c r="J50" s="44">
        <v>6.2100000000000002E-2</v>
      </c>
      <c r="K50" s="23">
        <f t="shared" si="12"/>
        <v>5.7971014492753617E-2</v>
      </c>
      <c r="L50" s="45">
        <v>3.5999999999999999E-3</v>
      </c>
      <c r="M50" s="14">
        <v>0.70299999999999996</v>
      </c>
      <c r="N50" s="19">
        <f t="shared" si="18"/>
        <v>5.9743954480796592E-2</v>
      </c>
      <c r="O50" s="10">
        <v>4.2000000000000003E-2</v>
      </c>
      <c r="P50" s="10">
        <v>8.2129999999999995E-2</v>
      </c>
      <c r="Q50" s="19">
        <f t="shared" si="14"/>
        <v>3.4092292706684522E-3</v>
      </c>
      <c r="R50" s="10">
        <v>2.7999999999999998E-4</v>
      </c>
      <c r="S50" s="10">
        <v>-1.9782000000000001E-2</v>
      </c>
      <c r="T50" s="70">
        <v>660</v>
      </c>
      <c r="U50" s="53">
        <v>120</v>
      </c>
      <c r="V50" s="71">
        <f t="shared" si="15"/>
        <v>121.12906339933451</v>
      </c>
      <c r="W50" s="53">
        <v>508.8</v>
      </c>
      <c r="X50" s="53">
        <v>1.7</v>
      </c>
      <c r="Y50" s="30">
        <f t="shared" si="16"/>
        <v>12.833097833337046</v>
      </c>
      <c r="Z50" s="29">
        <v>4520</v>
      </c>
      <c r="AA50" s="26">
        <v>360</v>
      </c>
      <c r="AB50" s="26">
        <v>1710</v>
      </c>
      <c r="AC50" s="30">
        <v>100</v>
      </c>
      <c r="AD50" t="s">
        <v>491</v>
      </c>
      <c r="AE50">
        <v>820</v>
      </c>
      <c r="AF50">
        <v>660</v>
      </c>
      <c r="AG50">
        <v>120600</v>
      </c>
      <c r="AH50">
        <v>5400</v>
      </c>
      <c r="AI50">
        <v>-220</v>
      </c>
      <c r="AJ50">
        <v>180</v>
      </c>
      <c r="AK50">
        <v>1100</v>
      </c>
      <c r="AL50">
        <v>2100</v>
      </c>
      <c r="AM50">
        <v>0.7</v>
      </c>
      <c r="AN50">
        <v>1.8</v>
      </c>
      <c r="AO50" s="1">
        <v>16300</v>
      </c>
      <c r="AP50">
        <v>1100</v>
      </c>
      <c r="AQ50">
        <v>-21</v>
      </c>
      <c r="AR50">
        <v>12</v>
      </c>
      <c r="AS50" s="99">
        <f t="shared" si="17"/>
        <v>482569.14999999997</v>
      </c>
      <c r="AT50">
        <v>39300</v>
      </c>
      <c r="AU50">
        <v>2800</v>
      </c>
      <c r="AV50">
        <v>192000</v>
      </c>
      <c r="AW50">
        <v>13000</v>
      </c>
      <c r="AX50">
        <v>27100</v>
      </c>
      <c r="AY50">
        <v>2000</v>
      </c>
      <c r="AZ50">
        <v>115200</v>
      </c>
      <c r="BA50">
        <v>7500</v>
      </c>
      <c r="BB50">
        <v>60300</v>
      </c>
      <c r="BC50">
        <v>4100</v>
      </c>
      <c r="BD50">
        <v>0.12</v>
      </c>
      <c r="BE50">
        <v>0.18</v>
      </c>
      <c r="BF50">
        <v>43700</v>
      </c>
      <c r="BG50">
        <v>2900</v>
      </c>
      <c r="BH50">
        <v>1600</v>
      </c>
      <c r="BI50">
        <v>110</v>
      </c>
      <c r="BJ50">
        <v>2950</v>
      </c>
      <c r="BK50">
        <v>210</v>
      </c>
      <c r="BL50">
        <v>187</v>
      </c>
      <c r="BM50">
        <v>13</v>
      </c>
      <c r="BN50">
        <v>177</v>
      </c>
      <c r="BO50">
        <v>13</v>
      </c>
      <c r="BP50">
        <v>12.5</v>
      </c>
      <c r="BQ50">
        <v>1</v>
      </c>
      <c r="BR50">
        <v>39.799999999999997</v>
      </c>
      <c r="BS50">
        <v>4.5999999999999996</v>
      </c>
      <c r="BT50">
        <v>2.73</v>
      </c>
      <c r="BU50">
        <v>0.59</v>
      </c>
      <c r="BV50">
        <v>19</v>
      </c>
      <c r="BW50">
        <v>26</v>
      </c>
      <c r="BX50">
        <v>-2120</v>
      </c>
      <c r="BY50">
        <v>720</v>
      </c>
      <c r="BZ50">
        <v>450</v>
      </c>
      <c r="CA50">
        <v>20</v>
      </c>
      <c r="CB50">
        <v>950</v>
      </c>
      <c r="CC50">
        <v>180</v>
      </c>
      <c r="CD50">
        <v>1629</v>
      </c>
      <c r="CE50">
        <v>81</v>
      </c>
      <c r="CF50">
        <v>43700</v>
      </c>
      <c r="CG50">
        <v>3300</v>
      </c>
      <c r="CH50">
        <v>2500</v>
      </c>
      <c r="CI50">
        <v>160</v>
      </c>
      <c r="CJ50">
        <v>725</v>
      </c>
    </row>
    <row r="51" spans="1:88" x14ac:dyDescent="0.3">
      <c r="E51" s="34"/>
      <c r="G51" s="44"/>
      <c r="H51" s="19"/>
      <c r="I51" s="44"/>
      <c r="J51" s="44"/>
      <c r="K51" s="23"/>
      <c r="L51" s="45"/>
      <c r="T51" s="70"/>
      <c r="U51" s="53"/>
      <c r="V51" s="71"/>
      <c r="W51" s="53"/>
      <c r="X51" s="53"/>
      <c r="Y51" s="30"/>
      <c r="Z51" s="29"/>
      <c r="AA51" s="26"/>
      <c r="AB51" s="26"/>
      <c r="AC51" s="30"/>
      <c r="AO51" s="1"/>
      <c r="AS51" s="95"/>
    </row>
    <row r="52" spans="1:88" x14ac:dyDescent="0.3">
      <c r="E52" s="34"/>
      <c r="G52" s="44"/>
      <c r="H52" s="19"/>
      <c r="I52" s="44"/>
      <c r="J52" s="44"/>
      <c r="K52" s="23"/>
      <c r="L52" s="45"/>
      <c r="T52" s="70"/>
      <c r="U52" s="53"/>
      <c r="V52" s="71"/>
      <c r="W52" s="53"/>
      <c r="X52" s="53"/>
      <c r="Y52" s="30"/>
      <c r="Z52" s="29"/>
      <c r="AA52" s="26"/>
      <c r="AB52" s="26"/>
      <c r="AC52" s="30"/>
      <c r="AO52" s="1"/>
      <c r="AS52" s="95"/>
    </row>
    <row r="53" spans="1:88" x14ac:dyDescent="0.3">
      <c r="A53" t="s">
        <v>492</v>
      </c>
      <c r="B53" s="14">
        <v>7620</v>
      </c>
      <c r="C53" s="13">
        <f t="shared" ref="C53:C75" si="19">CF53/CH53</f>
        <v>17.296587926509186</v>
      </c>
      <c r="D53" s="10">
        <v>1.4800000000000001E-2</v>
      </c>
      <c r="E53" s="34">
        <f t="shared" ref="E53:E75" si="20">F53/D53</f>
        <v>0.65540540540540537</v>
      </c>
      <c r="F53">
        <v>9.7000000000000003E-3</v>
      </c>
      <c r="G53" s="44">
        <v>22.820630000000001</v>
      </c>
      <c r="H53" s="19">
        <f t="shared" ref="H53:H75" si="21">I53/G53</f>
        <v>6.3897753918274822E-3</v>
      </c>
      <c r="I53" s="44">
        <v>0.1458187</v>
      </c>
      <c r="J53" s="44">
        <v>5.2699999999999997E-2</v>
      </c>
      <c r="K53" s="23">
        <f t="shared" ref="K53:K75" si="22">L53/J53</f>
        <v>4.5540796963946868E-2</v>
      </c>
      <c r="L53" s="45">
        <v>2.3999999999999998E-3</v>
      </c>
      <c r="M53" s="14">
        <v>0.32300000000000001</v>
      </c>
      <c r="N53" s="19">
        <f t="shared" ref="N53:N75" si="23">O53/M53</f>
        <v>4.9535603715170282E-2</v>
      </c>
      <c r="O53" s="10">
        <v>1.6E-2</v>
      </c>
      <c r="P53" s="10">
        <v>4.3819999999999998E-2</v>
      </c>
      <c r="Q53" s="19">
        <f t="shared" ref="Q53:Q75" si="24">R53/P53</f>
        <v>6.3897763578274758E-3</v>
      </c>
      <c r="R53" s="10">
        <v>2.7999999999999998E-4</v>
      </c>
      <c r="S53" s="10">
        <v>0.14549999999999999</v>
      </c>
      <c r="T53" s="70">
        <v>340</v>
      </c>
      <c r="U53" s="53">
        <v>110</v>
      </c>
      <c r="V53" s="71">
        <f t="shared" ref="V53:V75" si="25">SQRT(U53^2+(0.025*T53)^2)</f>
        <v>110.32792031031855</v>
      </c>
      <c r="W53" s="53">
        <v>276.5</v>
      </c>
      <c r="X53" s="53">
        <v>1.7</v>
      </c>
      <c r="Y53" s="30">
        <f t="shared" ref="Y53:Y75" si="26">SQRT(X53^2+(0.025*W53)^2)</f>
        <v>7.1184728874949021</v>
      </c>
      <c r="Z53" s="29">
        <v>8000</v>
      </c>
      <c r="AA53" s="26">
        <v>570</v>
      </c>
      <c r="AB53" s="26">
        <v>2650</v>
      </c>
      <c r="AC53" s="30">
        <v>130</v>
      </c>
      <c r="AD53" t="s">
        <v>493</v>
      </c>
      <c r="AE53">
        <v>-600</v>
      </c>
      <c r="AF53">
        <v>4900</v>
      </c>
      <c r="AG53">
        <v>113000</v>
      </c>
      <c r="AH53">
        <v>6300</v>
      </c>
      <c r="AI53">
        <v>110</v>
      </c>
      <c r="AJ53">
        <v>160</v>
      </c>
      <c r="AK53">
        <v>14500</v>
      </c>
      <c r="AL53">
        <v>3200</v>
      </c>
      <c r="AM53">
        <v>4</v>
      </c>
      <c r="AN53">
        <v>2.2000000000000002</v>
      </c>
      <c r="AO53" s="1">
        <v>22200</v>
      </c>
      <c r="AP53">
        <v>1500</v>
      </c>
      <c r="AQ53">
        <v>18</v>
      </c>
      <c r="AR53">
        <v>16</v>
      </c>
      <c r="AS53" s="95">
        <f t="shared" ref="AS53:AS75" si="27">SUM(AT53,AV53,AX53,AZ53,BB53,BD53,BF53,BH53,BJ53,BL53,BN53,BP53,BR53,BT53)</f>
        <v>412326.39999999997</v>
      </c>
      <c r="AT53">
        <v>64300</v>
      </c>
      <c r="AU53">
        <v>4200</v>
      </c>
      <c r="AV53">
        <v>171000</v>
      </c>
      <c r="AW53">
        <v>12000</v>
      </c>
      <c r="AX53">
        <v>19800</v>
      </c>
      <c r="AY53">
        <v>1300</v>
      </c>
      <c r="AZ53">
        <v>92400</v>
      </c>
      <c r="BA53">
        <v>6400</v>
      </c>
      <c r="BB53">
        <v>31600</v>
      </c>
      <c r="BC53">
        <v>2300</v>
      </c>
      <c r="BD53">
        <v>60.1</v>
      </c>
      <c r="BE53">
        <v>3.8</v>
      </c>
      <c r="BF53">
        <v>25900</v>
      </c>
      <c r="BG53">
        <v>1800</v>
      </c>
      <c r="BH53">
        <v>1360</v>
      </c>
      <c r="BI53">
        <v>100</v>
      </c>
      <c r="BJ53">
        <v>4350</v>
      </c>
      <c r="BK53">
        <v>300</v>
      </c>
      <c r="BL53">
        <v>470</v>
      </c>
      <c r="BM53">
        <v>31</v>
      </c>
      <c r="BN53">
        <v>687</v>
      </c>
      <c r="BO53">
        <v>43</v>
      </c>
      <c r="BP53">
        <v>64.7</v>
      </c>
      <c r="BQ53">
        <v>4.0999999999999996</v>
      </c>
      <c r="BR53">
        <v>310</v>
      </c>
      <c r="BS53">
        <v>23</v>
      </c>
      <c r="BT53">
        <v>24.6</v>
      </c>
      <c r="BU53">
        <v>2.2000000000000002</v>
      </c>
      <c r="BV53">
        <v>11</v>
      </c>
      <c r="BW53">
        <v>24</v>
      </c>
      <c r="BX53">
        <v>1530</v>
      </c>
      <c r="BY53">
        <v>590</v>
      </c>
      <c r="BZ53">
        <v>854</v>
      </c>
      <c r="CA53">
        <v>58</v>
      </c>
      <c r="CB53">
        <v>700</v>
      </c>
      <c r="CC53">
        <v>140</v>
      </c>
      <c r="CD53">
        <v>2520</v>
      </c>
      <c r="CE53">
        <v>110</v>
      </c>
      <c r="CF53">
        <v>131800</v>
      </c>
      <c r="CG53">
        <v>9900</v>
      </c>
      <c r="CH53">
        <v>7620</v>
      </c>
      <c r="CI53">
        <v>410</v>
      </c>
      <c r="CJ53">
        <v>8</v>
      </c>
    </row>
    <row r="54" spans="1:88" x14ac:dyDescent="0.3">
      <c r="A54" t="s">
        <v>494</v>
      </c>
      <c r="B54" s="14">
        <v>8760</v>
      </c>
      <c r="C54" s="13">
        <f t="shared" si="19"/>
        <v>15.262557077625571</v>
      </c>
      <c r="D54" s="10">
        <v>1.43E-2</v>
      </c>
      <c r="E54" s="34">
        <f t="shared" si="20"/>
        <v>0.37762237762237766</v>
      </c>
      <c r="F54">
        <v>5.4000000000000003E-3</v>
      </c>
      <c r="G54" s="44">
        <v>22.680879999999998</v>
      </c>
      <c r="H54" s="19">
        <f t="shared" si="21"/>
        <v>4.7629853868103892E-3</v>
      </c>
      <c r="I54" s="44">
        <v>0.10802870000000001</v>
      </c>
      <c r="J54" s="44">
        <v>5.11E-2</v>
      </c>
      <c r="K54" s="23">
        <f t="shared" si="22"/>
        <v>3.9138943248532287E-2</v>
      </c>
      <c r="L54" s="45">
        <v>2E-3</v>
      </c>
      <c r="M54" s="14">
        <v>0.309</v>
      </c>
      <c r="N54" s="19">
        <f t="shared" si="23"/>
        <v>3.8834951456310683E-2</v>
      </c>
      <c r="O54" s="10">
        <v>1.2E-2</v>
      </c>
      <c r="P54" s="10">
        <v>4.4089999999999997E-2</v>
      </c>
      <c r="Q54" s="19">
        <f t="shared" si="24"/>
        <v>4.7629848038103885E-3</v>
      </c>
      <c r="R54" s="10">
        <v>2.1000000000000001E-4</v>
      </c>
      <c r="S54" s="10">
        <v>4.8009999999999997E-2</v>
      </c>
      <c r="T54" s="70">
        <v>237</v>
      </c>
      <c r="U54" s="53">
        <v>90</v>
      </c>
      <c r="V54" s="71">
        <f t="shared" si="25"/>
        <v>90.194820388977988</v>
      </c>
      <c r="W54" s="53">
        <v>278.10000000000002</v>
      </c>
      <c r="X54" s="53">
        <v>1.3</v>
      </c>
      <c r="Y54" s="30">
        <f t="shared" si="26"/>
        <v>7.0729948572015804</v>
      </c>
      <c r="Z54" s="29">
        <v>8630</v>
      </c>
      <c r="AA54" s="26">
        <v>560</v>
      </c>
      <c r="AB54" s="26">
        <v>2890</v>
      </c>
      <c r="AC54" s="30">
        <v>140</v>
      </c>
      <c r="AD54" t="s">
        <v>495</v>
      </c>
      <c r="AE54">
        <v>3500</v>
      </c>
      <c r="AF54">
        <v>5200</v>
      </c>
      <c r="AG54">
        <v>122100</v>
      </c>
      <c r="AH54">
        <v>6100</v>
      </c>
      <c r="AI54">
        <v>-100</v>
      </c>
      <c r="AJ54">
        <v>180</v>
      </c>
      <c r="AK54">
        <v>10600</v>
      </c>
      <c r="AL54">
        <v>2800</v>
      </c>
      <c r="AM54">
        <v>-0.4</v>
      </c>
      <c r="AN54">
        <v>1.7</v>
      </c>
      <c r="AO54" s="1">
        <v>21500</v>
      </c>
      <c r="AP54">
        <v>1400</v>
      </c>
      <c r="AQ54">
        <v>-5</v>
      </c>
      <c r="AR54">
        <v>13</v>
      </c>
      <c r="AS54" s="95">
        <f t="shared" si="27"/>
        <v>413217.1</v>
      </c>
      <c r="AT54">
        <v>64700</v>
      </c>
      <c r="AU54">
        <v>4300</v>
      </c>
      <c r="AV54">
        <v>175000</v>
      </c>
      <c r="AW54">
        <v>12000</v>
      </c>
      <c r="AX54">
        <v>19900</v>
      </c>
      <c r="AY54">
        <v>1400</v>
      </c>
      <c r="AZ54">
        <v>89900</v>
      </c>
      <c r="BA54">
        <v>5600</v>
      </c>
      <c r="BB54">
        <v>30800</v>
      </c>
      <c r="BC54">
        <v>2400</v>
      </c>
      <c r="BD54">
        <v>65.400000000000006</v>
      </c>
      <c r="BE54">
        <v>4.4000000000000004</v>
      </c>
      <c r="BF54">
        <v>25700</v>
      </c>
      <c r="BG54">
        <v>1600</v>
      </c>
      <c r="BH54">
        <v>1347</v>
      </c>
      <c r="BI54">
        <v>83</v>
      </c>
      <c r="BJ54">
        <v>4230</v>
      </c>
      <c r="BK54">
        <v>270</v>
      </c>
      <c r="BL54">
        <v>469</v>
      </c>
      <c r="BM54">
        <v>33</v>
      </c>
      <c r="BN54">
        <v>722</v>
      </c>
      <c r="BO54">
        <v>53</v>
      </c>
      <c r="BP54">
        <v>62.6</v>
      </c>
      <c r="BQ54">
        <v>4.5999999999999996</v>
      </c>
      <c r="BR54">
        <v>300</v>
      </c>
      <c r="BS54">
        <v>24</v>
      </c>
      <c r="BT54">
        <v>21.1</v>
      </c>
      <c r="BU54">
        <v>1.8</v>
      </c>
      <c r="BV54">
        <v>1</v>
      </c>
      <c r="BW54">
        <v>25</v>
      </c>
      <c r="BX54">
        <v>370</v>
      </c>
      <c r="BY54">
        <v>970</v>
      </c>
      <c r="BZ54">
        <v>1048</v>
      </c>
      <c r="CA54">
        <v>68</v>
      </c>
      <c r="CB54">
        <v>634</v>
      </c>
      <c r="CC54">
        <v>95</v>
      </c>
      <c r="CD54">
        <v>2530</v>
      </c>
      <c r="CE54">
        <v>130</v>
      </c>
      <c r="CF54">
        <v>133700</v>
      </c>
      <c r="CG54">
        <v>8700</v>
      </c>
      <c r="CH54">
        <v>8760</v>
      </c>
      <c r="CI54">
        <v>470</v>
      </c>
      <c r="CJ54">
        <v>40</v>
      </c>
    </row>
    <row r="55" spans="1:88" x14ac:dyDescent="0.3">
      <c r="A55" t="s">
        <v>496</v>
      </c>
      <c r="B55" s="14">
        <v>7980</v>
      </c>
      <c r="C55" s="13">
        <f t="shared" si="19"/>
        <v>15.639097744360901</v>
      </c>
      <c r="D55" s="10">
        <v>4.7E-2</v>
      </c>
      <c r="E55" s="34">
        <f t="shared" si="20"/>
        <v>0.97872340425531912</v>
      </c>
      <c r="F55">
        <v>4.5999999999999999E-2</v>
      </c>
      <c r="G55" s="44">
        <v>23.507290000000001</v>
      </c>
      <c r="H55" s="19">
        <f t="shared" si="21"/>
        <v>5.4066759715815814E-3</v>
      </c>
      <c r="I55" s="44">
        <v>0.1270963</v>
      </c>
      <c r="J55" s="44">
        <v>5.16E-2</v>
      </c>
      <c r="K55" s="23">
        <f t="shared" si="22"/>
        <v>5.232558139534884E-2</v>
      </c>
      <c r="L55" s="45">
        <v>2.7000000000000001E-3</v>
      </c>
      <c r="M55" s="14">
        <v>0.30199999999999999</v>
      </c>
      <c r="N55" s="19">
        <f t="shared" si="23"/>
        <v>5.6291390728476824E-2</v>
      </c>
      <c r="O55" s="10">
        <v>1.7000000000000001E-2</v>
      </c>
      <c r="P55" s="10">
        <v>4.2540000000000001E-2</v>
      </c>
      <c r="Q55" s="19">
        <f t="shared" si="24"/>
        <v>5.4066760695815706E-3</v>
      </c>
      <c r="R55" s="10">
        <v>2.3000000000000001E-4</v>
      </c>
      <c r="S55" s="10">
        <v>-0.40450000000000003</v>
      </c>
      <c r="T55" s="70">
        <v>260</v>
      </c>
      <c r="U55" s="53">
        <v>120</v>
      </c>
      <c r="V55" s="71">
        <f t="shared" si="25"/>
        <v>120.17591272796724</v>
      </c>
      <c r="W55" s="53">
        <v>268.60000000000002</v>
      </c>
      <c r="X55" s="53">
        <v>1.4</v>
      </c>
      <c r="Y55" s="30">
        <f t="shared" si="26"/>
        <v>6.8593895500984639</v>
      </c>
      <c r="Z55" s="29">
        <v>7450</v>
      </c>
      <c r="AA55" s="26">
        <v>510</v>
      </c>
      <c r="AB55" s="26">
        <v>2460</v>
      </c>
      <c r="AC55" s="30">
        <v>120</v>
      </c>
      <c r="AD55" t="s">
        <v>497</v>
      </c>
      <c r="AE55">
        <v>600</v>
      </c>
      <c r="AF55">
        <v>3800</v>
      </c>
      <c r="AG55">
        <v>105000</v>
      </c>
      <c r="AH55">
        <v>6100</v>
      </c>
      <c r="AI55">
        <v>110</v>
      </c>
      <c r="AJ55">
        <v>250</v>
      </c>
      <c r="AK55">
        <v>12100</v>
      </c>
      <c r="AL55">
        <v>3400</v>
      </c>
      <c r="AM55">
        <v>0.5</v>
      </c>
      <c r="AN55">
        <v>2.5</v>
      </c>
      <c r="AO55" s="1">
        <v>20900</v>
      </c>
      <c r="AP55">
        <v>1200</v>
      </c>
      <c r="AQ55">
        <v>29</v>
      </c>
      <c r="AR55">
        <v>31</v>
      </c>
      <c r="AS55" s="95">
        <f t="shared" si="27"/>
        <v>395958.6</v>
      </c>
      <c r="AT55">
        <v>62600</v>
      </c>
      <c r="AU55">
        <v>4200</v>
      </c>
      <c r="AV55">
        <v>167000</v>
      </c>
      <c r="AW55">
        <v>11000</v>
      </c>
      <c r="AX55">
        <v>19100</v>
      </c>
      <c r="AY55">
        <v>1200</v>
      </c>
      <c r="AZ55">
        <v>86200</v>
      </c>
      <c r="BA55">
        <v>5700</v>
      </c>
      <c r="BB55">
        <v>30100</v>
      </c>
      <c r="BC55">
        <v>2100</v>
      </c>
      <c r="BD55">
        <v>60.6</v>
      </c>
      <c r="BE55">
        <v>4.0999999999999996</v>
      </c>
      <c r="BF55">
        <v>24100</v>
      </c>
      <c r="BG55">
        <v>1700</v>
      </c>
      <c r="BH55">
        <v>1281</v>
      </c>
      <c r="BI55">
        <v>95</v>
      </c>
      <c r="BJ55">
        <v>4010</v>
      </c>
      <c r="BK55">
        <v>290</v>
      </c>
      <c r="BL55">
        <v>440</v>
      </c>
      <c r="BM55">
        <v>31</v>
      </c>
      <c r="BN55">
        <v>705</v>
      </c>
      <c r="BO55">
        <v>53</v>
      </c>
      <c r="BP55">
        <v>60</v>
      </c>
      <c r="BQ55">
        <v>5</v>
      </c>
      <c r="BR55">
        <v>283</v>
      </c>
      <c r="BS55">
        <v>20</v>
      </c>
      <c r="BT55">
        <v>19</v>
      </c>
      <c r="BU55">
        <v>1.1000000000000001</v>
      </c>
      <c r="BV55">
        <v>-7</v>
      </c>
      <c r="BW55">
        <v>16</v>
      </c>
      <c r="BX55">
        <v>-800</v>
      </c>
      <c r="BY55">
        <v>1200</v>
      </c>
      <c r="BZ55">
        <v>953</v>
      </c>
      <c r="CA55">
        <v>56</v>
      </c>
      <c r="CB55">
        <v>660</v>
      </c>
      <c r="CC55">
        <v>140</v>
      </c>
      <c r="CD55">
        <v>2410</v>
      </c>
      <c r="CE55">
        <v>140</v>
      </c>
      <c r="CF55">
        <v>124800</v>
      </c>
      <c r="CG55">
        <v>8900</v>
      </c>
      <c r="CH55">
        <v>7980</v>
      </c>
      <c r="CI55">
        <v>610</v>
      </c>
      <c r="CJ55">
        <v>73</v>
      </c>
    </row>
    <row r="56" spans="1:88" x14ac:dyDescent="0.3">
      <c r="A56" t="s">
        <v>498</v>
      </c>
      <c r="B56" s="14">
        <v>6950</v>
      </c>
      <c r="C56" s="13">
        <f t="shared" si="19"/>
        <v>18.230215827338128</v>
      </c>
      <c r="D56" s="10">
        <v>2.7699999999999999E-2</v>
      </c>
      <c r="E56" s="34">
        <f t="shared" si="20"/>
        <v>0.18411552346570398</v>
      </c>
      <c r="F56">
        <v>5.1000000000000004E-3</v>
      </c>
      <c r="G56" s="44">
        <v>23.523879999999998</v>
      </c>
      <c r="H56" s="19">
        <f t="shared" si="21"/>
        <v>4.2342972332795447E-3</v>
      </c>
      <c r="I56" s="44">
        <v>9.9607100000000004E-2</v>
      </c>
      <c r="J56" s="44">
        <v>5.11E-2</v>
      </c>
      <c r="K56" s="23">
        <f t="shared" si="22"/>
        <v>4.1095890410958902E-2</v>
      </c>
      <c r="L56" s="45">
        <v>2.0999999999999999E-3</v>
      </c>
      <c r="M56" s="14">
        <v>0.29899999999999999</v>
      </c>
      <c r="N56" s="19">
        <f t="shared" si="23"/>
        <v>3.3444816053511711E-2</v>
      </c>
      <c r="O56" s="10">
        <v>0.01</v>
      </c>
      <c r="P56" s="10">
        <v>4.2509999999999999E-2</v>
      </c>
      <c r="Q56" s="19">
        <f t="shared" si="24"/>
        <v>4.2342978122794639E-3</v>
      </c>
      <c r="R56" s="10">
        <v>1.8000000000000001E-4</v>
      </c>
      <c r="S56" s="10">
        <v>-0.12285</v>
      </c>
      <c r="T56" s="70">
        <v>238</v>
      </c>
      <c r="U56" s="53">
        <v>94</v>
      </c>
      <c r="V56" s="71">
        <f t="shared" si="25"/>
        <v>94.188122924283832</v>
      </c>
      <c r="W56" s="53">
        <v>268.39999999999998</v>
      </c>
      <c r="X56" s="53">
        <v>1.1000000000000001</v>
      </c>
      <c r="Y56" s="30">
        <f t="shared" si="26"/>
        <v>6.79956616263126</v>
      </c>
      <c r="Z56" s="29">
        <v>6910</v>
      </c>
      <c r="AA56" s="26">
        <v>460</v>
      </c>
      <c r="AB56" s="26">
        <v>2420</v>
      </c>
      <c r="AC56" s="30">
        <v>120</v>
      </c>
      <c r="AD56" t="s">
        <v>499</v>
      </c>
      <c r="AE56">
        <v>-1300</v>
      </c>
      <c r="AF56">
        <v>4800</v>
      </c>
      <c r="AG56">
        <v>102100</v>
      </c>
      <c r="AH56">
        <v>6100</v>
      </c>
      <c r="AI56">
        <v>-220</v>
      </c>
      <c r="AJ56">
        <v>170</v>
      </c>
      <c r="AK56">
        <v>11600</v>
      </c>
      <c r="AL56">
        <v>2800</v>
      </c>
      <c r="AM56">
        <v>0.8</v>
      </c>
      <c r="AN56">
        <v>1.8</v>
      </c>
      <c r="AO56" s="1">
        <v>21000</v>
      </c>
      <c r="AP56">
        <v>1500</v>
      </c>
      <c r="AQ56">
        <v>16</v>
      </c>
      <c r="AR56">
        <v>33</v>
      </c>
      <c r="AS56" s="95">
        <f t="shared" si="27"/>
        <v>413126</v>
      </c>
      <c r="AT56">
        <v>62500</v>
      </c>
      <c r="AU56">
        <v>4000</v>
      </c>
      <c r="AV56">
        <v>178000</v>
      </c>
      <c r="AW56">
        <v>12000</v>
      </c>
      <c r="AX56">
        <v>20100</v>
      </c>
      <c r="AY56">
        <v>1200</v>
      </c>
      <c r="AZ56">
        <v>90400</v>
      </c>
      <c r="BA56">
        <v>5900</v>
      </c>
      <c r="BB56">
        <v>30700</v>
      </c>
      <c r="BC56">
        <v>2300</v>
      </c>
      <c r="BD56">
        <v>63.5</v>
      </c>
      <c r="BE56">
        <v>6.7</v>
      </c>
      <c r="BF56">
        <v>24600</v>
      </c>
      <c r="BG56">
        <v>1600</v>
      </c>
      <c r="BH56">
        <v>1304</v>
      </c>
      <c r="BI56">
        <v>83</v>
      </c>
      <c r="BJ56">
        <v>3990</v>
      </c>
      <c r="BK56">
        <v>260</v>
      </c>
      <c r="BL56">
        <v>437</v>
      </c>
      <c r="BM56">
        <v>28</v>
      </c>
      <c r="BN56">
        <v>680</v>
      </c>
      <c r="BO56">
        <v>42</v>
      </c>
      <c r="BP56">
        <v>58.8</v>
      </c>
      <c r="BQ56">
        <v>4.3</v>
      </c>
      <c r="BR56">
        <v>273</v>
      </c>
      <c r="BS56">
        <v>21</v>
      </c>
      <c r="BT56">
        <v>19.7</v>
      </c>
      <c r="BU56">
        <v>1.5</v>
      </c>
      <c r="BV56">
        <v>48</v>
      </c>
      <c r="BW56">
        <v>36</v>
      </c>
      <c r="BX56">
        <v>830</v>
      </c>
      <c r="BY56">
        <v>830</v>
      </c>
      <c r="BZ56">
        <v>826</v>
      </c>
      <c r="CA56">
        <v>48</v>
      </c>
      <c r="CB56">
        <v>620</v>
      </c>
      <c r="CC56">
        <v>100</v>
      </c>
      <c r="CD56">
        <v>2440</v>
      </c>
      <c r="CE56">
        <v>110</v>
      </c>
      <c r="CF56">
        <v>126700</v>
      </c>
      <c r="CG56">
        <v>9300</v>
      </c>
      <c r="CH56">
        <v>6950</v>
      </c>
      <c r="CI56">
        <v>430</v>
      </c>
      <c r="CJ56">
        <v>106</v>
      </c>
    </row>
    <row r="57" spans="1:88" x14ac:dyDescent="0.3">
      <c r="A57" t="s">
        <v>500</v>
      </c>
      <c r="B57" s="14">
        <v>6370</v>
      </c>
      <c r="C57" s="13">
        <f t="shared" si="19"/>
        <v>19.560439560439562</v>
      </c>
      <c r="D57" s="10">
        <v>2.2200000000000001E-2</v>
      </c>
      <c r="E57" s="34">
        <f t="shared" si="20"/>
        <v>0.34234234234234234</v>
      </c>
      <c r="F57">
        <v>7.6E-3</v>
      </c>
      <c r="G57" s="44">
        <v>23.15887</v>
      </c>
      <c r="H57" s="19">
        <f t="shared" si="21"/>
        <v>5.3265379528448491E-3</v>
      </c>
      <c r="I57" s="44">
        <v>0.1233566</v>
      </c>
      <c r="J57" s="44">
        <v>5.0799999999999998E-2</v>
      </c>
      <c r="K57" s="23">
        <f t="shared" si="22"/>
        <v>3.5433070866141732E-2</v>
      </c>
      <c r="L57" s="45">
        <v>1.8E-3</v>
      </c>
      <c r="M57" s="14">
        <v>0.30299999999999999</v>
      </c>
      <c r="N57" s="19">
        <f t="shared" si="23"/>
        <v>3.6303630363036306E-2</v>
      </c>
      <c r="O57" s="10">
        <v>1.0999999999999999E-2</v>
      </c>
      <c r="P57" s="10">
        <v>4.3180000000000003E-2</v>
      </c>
      <c r="Q57" s="19">
        <f t="shared" si="24"/>
        <v>5.3265400648448355E-3</v>
      </c>
      <c r="R57" s="10">
        <v>2.3000000000000001E-4</v>
      </c>
      <c r="S57" s="10">
        <v>-1.6471E-2</v>
      </c>
      <c r="T57" s="70">
        <v>225</v>
      </c>
      <c r="U57" s="53">
        <v>77</v>
      </c>
      <c r="V57" s="71">
        <f t="shared" si="25"/>
        <v>77.205185220942255</v>
      </c>
      <c r="W57" s="53">
        <v>272.5</v>
      </c>
      <c r="X57" s="53">
        <v>1.4</v>
      </c>
      <c r="Y57" s="30">
        <f t="shared" si="26"/>
        <v>6.9548656529080413</v>
      </c>
      <c r="Z57" s="29">
        <v>6520</v>
      </c>
      <c r="AA57" s="26">
        <v>470</v>
      </c>
      <c r="AB57" s="26">
        <v>2420</v>
      </c>
      <c r="AC57" s="30">
        <v>120</v>
      </c>
      <c r="AD57" t="s">
        <v>501</v>
      </c>
      <c r="AE57">
        <v>1400</v>
      </c>
      <c r="AF57">
        <v>3800</v>
      </c>
      <c r="AG57">
        <v>106900</v>
      </c>
      <c r="AH57">
        <v>8500</v>
      </c>
      <c r="AI57">
        <v>50</v>
      </c>
      <c r="AJ57">
        <v>200</v>
      </c>
      <c r="AK57">
        <v>14700</v>
      </c>
      <c r="AL57">
        <v>3000</v>
      </c>
      <c r="AM57">
        <v>1</v>
      </c>
      <c r="AN57">
        <v>1.9</v>
      </c>
      <c r="AO57" s="1">
        <v>21300</v>
      </c>
      <c r="AP57">
        <v>1500</v>
      </c>
      <c r="AQ57">
        <v>-19.899999999999999</v>
      </c>
      <c r="AR57">
        <v>9.1</v>
      </c>
      <c r="AS57" s="95">
        <f t="shared" si="27"/>
        <v>422643.7</v>
      </c>
      <c r="AT57">
        <v>65800</v>
      </c>
      <c r="AU57">
        <v>4500</v>
      </c>
      <c r="AV57">
        <v>182000</v>
      </c>
      <c r="AW57">
        <v>10000</v>
      </c>
      <c r="AX57">
        <v>20600</v>
      </c>
      <c r="AY57">
        <v>1400</v>
      </c>
      <c r="AZ57">
        <v>91400</v>
      </c>
      <c r="BA57">
        <v>6300</v>
      </c>
      <c r="BB57">
        <v>31000</v>
      </c>
      <c r="BC57">
        <v>2000</v>
      </c>
      <c r="BD57">
        <v>65.7</v>
      </c>
      <c r="BE57">
        <v>5.4</v>
      </c>
      <c r="BF57">
        <v>24900</v>
      </c>
      <c r="BG57">
        <v>1700</v>
      </c>
      <c r="BH57">
        <v>1307</v>
      </c>
      <c r="BI57">
        <v>94</v>
      </c>
      <c r="BJ57">
        <v>4150</v>
      </c>
      <c r="BK57">
        <v>290</v>
      </c>
      <c r="BL57">
        <v>456</v>
      </c>
      <c r="BM57">
        <v>35</v>
      </c>
      <c r="BN57">
        <v>624</v>
      </c>
      <c r="BO57">
        <v>41</v>
      </c>
      <c r="BP57">
        <v>61.4</v>
      </c>
      <c r="BQ57">
        <v>4.4000000000000004</v>
      </c>
      <c r="BR57">
        <v>261</v>
      </c>
      <c r="BS57">
        <v>24</v>
      </c>
      <c r="BT57">
        <v>18.600000000000001</v>
      </c>
      <c r="BU57">
        <v>1.8</v>
      </c>
      <c r="BV57">
        <v>3</v>
      </c>
      <c r="BW57">
        <v>16</v>
      </c>
      <c r="BX57">
        <v>1000</v>
      </c>
      <c r="BY57">
        <v>1000</v>
      </c>
      <c r="BZ57">
        <v>758</v>
      </c>
      <c r="CA57">
        <v>46</v>
      </c>
      <c r="CB57">
        <v>741</v>
      </c>
      <c r="CC57">
        <v>80</v>
      </c>
      <c r="CD57">
        <v>2460</v>
      </c>
      <c r="CE57">
        <v>130</v>
      </c>
      <c r="CF57">
        <v>124600</v>
      </c>
      <c r="CG57">
        <v>9700</v>
      </c>
      <c r="CH57">
        <v>6370</v>
      </c>
      <c r="CI57">
        <v>440</v>
      </c>
      <c r="CJ57">
        <v>138</v>
      </c>
    </row>
    <row r="58" spans="1:88" x14ac:dyDescent="0.3">
      <c r="A58" t="s">
        <v>502</v>
      </c>
      <c r="B58" s="14">
        <v>6050</v>
      </c>
      <c r="C58" s="13">
        <f t="shared" si="19"/>
        <v>21.652892561983471</v>
      </c>
      <c r="D58" s="10">
        <v>1.9400000000000001E-2</v>
      </c>
      <c r="E58" s="34">
        <f t="shared" si="20"/>
        <v>0.4845360824742268</v>
      </c>
      <c r="F58">
        <v>9.4000000000000004E-3</v>
      </c>
      <c r="G58" s="44">
        <v>23.245000000000001</v>
      </c>
      <c r="H58" s="19">
        <f t="shared" si="21"/>
        <v>3.7192006883200687E-3</v>
      </c>
      <c r="I58" s="44">
        <v>8.645282E-2</v>
      </c>
      <c r="J58" s="44">
        <v>5.0900000000000001E-2</v>
      </c>
      <c r="K58" s="23">
        <f t="shared" si="22"/>
        <v>5.6974459724950882E-2</v>
      </c>
      <c r="L58" s="45">
        <v>2.8999999999999998E-3</v>
      </c>
      <c r="M58" s="14">
        <v>0.29599999999999999</v>
      </c>
      <c r="N58" s="19">
        <f t="shared" si="23"/>
        <v>5.0675675675675678E-2</v>
      </c>
      <c r="O58" s="10">
        <v>1.4999999999999999E-2</v>
      </c>
      <c r="P58" s="10">
        <v>4.3020000000000003E-2</v>
      </c>
      <c r="Q58" s="19">
        <f t="shared" si="24"/>
        <v>3.7192003719200371E-3</v>
      </c>
      <c r="R58" s="10">
        <v>1.6000000000000001E-4</v>
      </c>
      <c r="S58" s="10">
        <v>0.21401000000000001</v>
      </c>
      <c r="T58" s="70">
        <v>220</v>
      </c>
      <c r="U58" s="53">
        <v>130</v>
      </c>
      <c r="V58" s="71">
        <f t="shared" si="25"/>
        <v>130.11629413720635</v>
      </c>
      <c r="W58" s="53">
        <v>271.5</v>
      </c>
      <c r="X58" s="53">
        <v>1</v>
      </c>
      <c r="Y58" s="30">
        <f t="shared" si="26"/>
        <v>6.8607693628338797</v>
      </c>
      <c r="Z58" s="29">
        <v>5800</v>
      </c>
      <c r="AA58" s="26">
        <v>480</v>
      </c>
      <c r="AB58" s="26">
        <v>2310</v>
      </c>
      <c r="AC58" s="30">
        <v>150</v>
      </c>
      <c r="AD58" t="s">
        <v>503</v>
      </c>
      <c r="AE58">
        <v>7500</v>
      </c>
      <c r="AF58">
        <v>4100</v>
      </c>
      <c r="AG58">
        <v>116700</v>
      </c>
      <c r="AH58">
        <v>9500</v>
      </c>
      <c r="AI58">
        <v>-30</v>
      </c>
      <c r="AJ58">
        <v>140</v>
      </c>
      <c r="AK58">
        <v>9400</v>
      </c>
      <c r="AL58">
        <v>4100</v>
      </c>
      <c r="AM58">
        <v>2</v>
      </c>
      <c r="AN58">
        <v>1.7</v>
      </c>
      <c r="AO58" s="1">
        <v>21200</v>
      </c>
      <c r="AP58">
        <v>1600</v>
      </c>
      <c r="AQ58">
        <v>3</v>
      </c>
      <c r="AR58">
        <v>12</v>
      </c>
      <c r="AS58" s="95">
        <f t="shared" si="27"/>
        <v>419622.8</v>
      </c>
      <c r="AT58">
        <v>65200</v>
      </c>
      <c r="AU58">
        <v>4600</v>
      </c>
      <c r="AV58">
        <v>181000</v>
      </c>
      <c r="AW58">
        <v>12000</v>
      </c>
      <c r="AX58">
        <v>20200</v>
      </c>
      <c r="AY58">
        <v>1400</v>
      </c>
      <c r="AZ58">
        <v>90600</v>
      </c>
      <c r="BA58">
        <v>6100</v>
      </c>
      <c r="BB58">
        <v>31400</v>
      </c>
      <c r="BC58">
        <v>2400</v>
      </c>
      <c r="BD58">
        <v>63.4</v>
      </c>
      <c r="BE58">
        <v>5.5</v>
      </c>
      <c r="BF58">
        <v>24400</v>
      </c>
      <c r="BG58">
        <v>1900</v>
      </c>
      <c r="BH58">
        <v>1331</v>
      </c>
      <c r="BI58">
        <v>97</v>
      </c>
      <c r="BJ58">
        <v>4070</v>
      </c>
      <c r="BK58">
        <v>300</v>
      </c>
      <c r="BL58">
        <v>445</v>
      </c>
      <c r="BM58">
        <v>31</v>
      </c>
      <c r="BN58">
        <v>593</v>
      </c>
      <c r="BO58">
        <v>41</v>
      </c>
      <c r="BP58">
        <v>60.8</v>
      </c>
      <c r="BQ58">
        <v>4.9000000000000004</v>
      </c>
      <c r="BR58">
        <v>242</v>
      </c>
      <c r="BS58">
        <v>21</v>
      </c>
      <c r="BT58">
        <v>17.600000000000001</v>
      </c>
      <c r="BU58">
        <v>1.5</v>
      </c>
      <c r="BV58">
        <v>34</v>
      </c>
      <c r="BW58">
        <v>27</v>
      </c>
      <c r="BX58">
        <v>610</v>
      </c>
      <c r="BY58">
        <v>810</v>
      </c>
      <c r="BZ58">
        <v>691</v>
      </c>
      <c r="CA58">
        <v>45</v>
      </c>
      <c r="CB58">
        <v>690</v>
      </c>
      <c r="CC58">
        <v>140</v>
      </c>
      <c r="CD58">
        <v>2420</v>
      </c>
      <c r="CE58">
        <v>120</v>
      </c>
      <c r="CF58">
        <v>131000</v>
      </c>
      <c r="CG58">
        <v>10000</v>
      </c>
      <c r="CH58">
        <v>6050</v>
      </c>
      <c r="CI58">
        <v>410</v>
      </c>
      <c r="CJ58">
        <v>171</v>
      </c>
    </row>
    <row r="59" spans="1:88" x14ac:dyDescent="0.3">
      <c r="A59" s="4" t="s">
        <v>504</v>
      </c>
      <c r="B59" s="40">
        <v>5650</v>
      </c>
      <c r="C59" s="83">
        <f t="shared" si="19"/>
        <v>23.20353982300885</v>
      </c>
      <c r="D59" s="35">
        <v>1.17E-2</v>
      </c>
      <c r="E59" s="36">
        <f t="shared" si="20"/>
        <v>0.28205128205128205</v>
      </c>
      <c r="F59" s="4">
        <v>3.3E-3</v>
      </c>
      <c r="G59" s="46">
        <v>24.14293</v>
      </c>
      <c r="H59" s="19">
        <f t="shared" si="21"/>
        <v>4.5871565713026547E-3</v>
      </c>
      <c r="I59" s="46">
        <v>0.1107474</v>
      </c>
      <c r="J59" s="46">
        <v>5.1700000000000003E-2</v>
      </c>
      <c r="K59" s="23">
        <f t="shared" si="22"/>
        <v>5.0290135396518373E-2</v>
      </c>
      <c r="L59" s="47">
        <v>2.5999999999999999E-3</v>
      </c>
      <c r="M59" s="40">
        <v>0.29499999999999998</v>
      </c>
      <c r="N59" s="19">
        <f t="shared" si="23"/>
        <v>6.1016949152542369E-2</v>
      </c>
      <c r="O59" s="35">
        <v>1.7999999999999999E-2</v>
      </c>
      <c r="P59" s="35">
        <v>4.1419999999999998E-2</v>
      </c>
      <c r="Q59" s="19">
        <f t="shared" si="24"/>
        <v>4.5871559633027525E-3</v>
      </c>
      <c r="R59" s="35">
        <v>1.9000000000000001E-4</v>
      </c>
      <c r="S59" s="35">
        <v>0.43551000000000001</v>
      </c>
      <c r="T59" s="72">
        <v>260</v>
      </c>
      <c r="U59" s="54">
        <v>120</v>
      </c>
      <c r="V59" s="71">
        <f t="shared" si="25"/>
        <v>120.17591272796724</v>
      </c>
      <c r="W59" s="54">
        <v>261.60000000000002</v>
      </c>
      <c r="X59" s="54">
        <v>1.2</v>
      </c>
      <c r="Y59" s="30">
        <f t="shared" si="26"/>
        <v>6.6491804006208168</v>
      </c>
      <c r="Z59" s="73">
        <v>5590</v>
      </c>
      <c r="AA59" s="74">
        <v>380</v>
      </c>
      <c r="AB59" s="74">
        <v>2350</v>
      </c>
      <c r="AC59" s="75">
        <v>110</v>
      </c>
      <c r="AD59" s="4" t="s">
        <v>505</v>
      </c>
      <c r="AE59" s="4">
        <v>-5300</v>
      </c>
      <c r="AF59" s="4">
        <v>2300</v>
      </c>
      <c r="AG59" s="4">
        <v>111700</v>
      </c>
      <c r="AH59" s="4">
        <v>5600</v>
      </c>
      <c r="AI59" s="4">
        <v>-30</v>
      </c>
      <c r="AJ59" s="4">
        <v>190</v>
      </c>
      <c r="AK59" s="4">
        <v>9900</v>
      </c>
      <c r="AL59" s="4">
        <v>3100</v>
      </c>
      <c r="AM59" s="4">
        <v>2.2000000000000002</v>
      </c>
      <c r="AN59" s="4">
        <v>2.4</v>
      </c>
      <c r="AO59" s="5">
        <v>21100</v>
      </c>
      <c r="AP59" s="4">
        <v>1500</v>
      </c>
      <c r="AQ59" s="4">
        <v>-16.3</v>
      </c>
      <c r="AR59" s="4">
        <v>1</v>
      </c>
      <c r="AS59" s="94">
        <f t="shared" si="27"/>
        <v>418366.1</v>
      </c>
      <c r="AT59" s="4">
        <v>63900</v>
      </c>
      <c r="AU59" s="4">
        <v>4000</v>
      </c>
      <c r="AV59" s="4">
        <v>180000</v>
      </c>
      <c r="AW59" s="4">
        <v>11000</v>
      </c>
      <c r="AX59" s="4">
        <v>21000</v>
      </c>
      <c r="AY59" s="4">
        <v>1100</v>
      </c>
      <c r="AZ59" s="4">
        <v>90900</v>
      </c>
      <c r="BA59" s="4">
        <v>5800</v>
      </c>
      <c r="BB59" s="4">
        <v>31400</v>
      </c>
      <c r="BC59" s="4">
        <v>2100</v>
      </c>
      <c r="BD59" s="4">
        <v>56.1</v>
      </c>
      <c r="BE59" s="4">
        <v>3.6</v>
      </c>
      <c r="BF59" s="4">
        <v>24300</v>
      </c>
      <c r="BG59" s="4">
        <v>1600</v>
      </c>
      <c r="BH59" s="4">
        <v>1315</v>
      </c>
      <c r="BI59" s="4">
        <v>89</v>
      </c>
      <c r="BJ59" s="4">
        <v>4110</v>
      </c>
      <c r="BK59" s="4">
        <v>290</v>
      </c>
      <c r="BL59" s="4">
        <v>454</v>
      </c>
      <c r="BM59" s="4">
        <v>32</v>
      </c>
      <c r="BN59" s="4">
        <v>622</v>
      </c>
      <c r="BO59" s="4">
        <v>37</v>
      </c>
      <c r="BP59" s="4">
        <v>61.5</v>
      </c>
      <c r="BQ59" s="4">
        <v>4.8</v>
      </c>
      <c r="BR59" s="4">
        <v>231</v>
      </c>
      <c r="BS59" s="4">
        <v>17</v>
      </c>
      <c r="BT59" s="4">
        <v>16.5</v>
      </c>
      <c r="BU59" s="4">
        <v>1.6</v>
      </c>
      <c r="BV59" s="4">
        <v>10</v>
      </c>
      <c r="BW59" s="4">
        <v>18</v>
      </c>
      <c r="BX59" s="4">
        <v>-600</v>
      </c>
      <c r="BY59" s="4">
        <v>1400</v>
      </c>
      <c r="BZ59" s="4">
        <v>634</v>
      </c>
      <c r="CA59" s="4">
        <v>37</v>
      </c>
      <c r="CB59" s="4">
        <v>540</v>
      </c>
      <c r="CC59" s="4">
        <v>140</v>
      </c>
      <c r="CD59" s="4">
        <v>2450</v>
      </c>
      <c r="CE59" s="4">
        <v>140</v>
      </c>
      <c r="CF59" s="4">
        <v>131100</v>
      </c>
      <c r="CG59" s="4">
        <v>8800</v>
      </c>
      <c r="CH59" s="4">
        <v>5650</v>
      </c>
      <c r="CI59" s="4">
        <v>340</v>
      </c>
      <c r="CJ59" s="4">
        <v>203</v>
      </c>
    </row>
    <row r="60" spans="1:88" x14ac:dyDescent="0.3">
      <c r="A60" t="s">
        <v>506</v>
      </c>
      <c r="B60" s="14">
        <v>5120</v>
      </c>
      <c r="C60" s="13">
        <f t="shared" si="19"/>
        <v>25.7421875</v>
      </c>
      <c r="D60" s="10">
        <v>5.1999999999999998E-3</v>
      </c>
      <c r="E60" s="34">
        <f t="shared" si="20"/>
        <v>1</v>
      </c>
      <c r="F60">
        <v>5.1999999999999998E-3</v>
      </c>
      <c r="G60" s="44">
        <v>23.137440000000002</v>
      </c>
      <c r="H60" s="19">
        <f t="shared" si="21"/>
        <v>5.5529825252923397E-3</v>
      </c>
      <c r="I60" s="44">
        <v>0.12848180000000001</v>
      </c>
      <c r="J60" s="44">
        <v>5.0299999999999997E-2</v>
      </c>
      <c r="K60" s="23">
        <f t="shared" si="22"/>
        <v>6.1630218687872766E-2</v>
      </c>
      <c r="L60" s="45">
        <v>3.0999999999999999E-3</v>
      </c>
      <c r="M60" s="14">
        <v>0.29899999999999999</v>
      </c>
      <c r="N60" s="19">
        <f t="shared" si="23"/>
        <v>5.6856187290969903E-2</v>
      </c>
      <c r="O60" s="10">
        <v>1.7000000000000001E-2</v>
      </c>
      <c r="P60" s="10">
        <v>4.3220000000000001E-2</v>
      </c>
      <c r="Q60" s="19">
        <f t="shared" si="24"/>
        <v>5.5529847292919944E-3</v>
      </c>
      <c r="R60" s="10">
        <v>2.4000000000000001E-4</v>
      </c>
      <c r="S60" s="10">
        <v>-0.61189000000000004</v>
      </c>
      <c r="T60" s="70">
        <v>200</v>
      </c>
      <c r="U60" s="53">
        <v>140</v>
      </c>
      <c r="V60" s="71">
        <f t="shared" si="25"/>
        <v>140.08925726121899</v>
      </c>
      <c r="W60" s="53">
        <v>272.8</v>
      </c>
      <c r="X60" s="53">
        <v>1.5</v>
      </c>
      <c r="Y60" s="30">
        <f t="shared" si="26"/>
        <v>6.9830079478688845</v>
      </c>
      <c r="Z60" s="29">
        <v>5180</v>
      </c>
      <c r="AA60" s="26">
        <v>350</v>
      </c>
      <c r="AB60" s="26">
        <v>2330</v>
      </c>
      <c r="AC60" s="30">
        <v>110</v>
      </c>
      <c r="AD60" t="s">
        <v>507</v>
      </c>
      <c r="AE60">
        <v>1700</v>
      </c>
      <c r="AF60">
        <v>4200</v>
      </c>
      <c r="AG60">
        <v>117000</v>
      </c>
      <c r="AH60">
        <v>8200</v>
      </c>
      <c r="AI60">
        <v>-10</v>
      </c>
      <c r="AJ60">
        <v>160</v>
      </c>
      <c r="AK60">
        <v>14400</v>
      </c>
      <c r="AL60">
        <v>3100</v>
      </c>
      <c r="AM60">
        <v>-0.2</v>
      </c>
      <c r="AN60">
        <v>1.8</v>
      </c>
      <c r="AO60" s="1">
        <v>20500</v>
      </c>
      <c r="AP60">
        <v>1400</v>
      </c>
      <c r="AQ60">
        <v>-14.3</v>
      </c>
      <c r="AR60">
        <v>1</v>
      </c>
      <c r="AS60" s="95">
        <f t="shared" si="27"/>
        <v>413938.30000000005</v>
      </c>
      <c r="AT60">
        <v>62100</v>
      </c>
      <c r="AU60">
        <v>4500</v>
      </c>
      <c r="AV60">
        <v>177000</v>
      </c>
      <c r="AW60">
        <v>12000</v>
      </c>
      <c r="AX60">
        <v>20900</v>
      </c>
      <c r="AY60">
        <v>1400</v>
      </c>
      <c r="AZ60">
        <v>91700</v>
      </c>
      <c r="BA60">
        <v>6900</v>
      </c>
      <c r="BB60">
        <v>31900</v>
      </c>
      <c r="BC60">
        <v>2200</v>
      </c>
      <c r="BD60">
        <v>55.4</v>
      </c>
      <c r="BE60">
        <v>4.7</v>
      </c>
      <c r="BF60">
        <v>23500</v>
      </c>
      <c r="BG60">
        <v>1700</v>
      </c>
      <c r="BH60">
        <v>1294</v>
      </c>
      <c r="BI60">
        <v>86</v>
      </c>
      <c r="BJ60">
        <v>4090</v>
      </c>
      <c r="BK60">
        <v>300</v>
      </c>
      <c r="BL60">
        <v>435</v>
      </c>
      <c r="BM60">
        <v>29</v>
      </c>
      <c r="BN60">
        <v>658</v>
      </c>
      <c r="BO60">
        <v>40</v>
      </c>
      <c r="BP60">
        <v>60.9</v>
      </c>
      <c r="BQ60">
        <v>4.0999999999999996</v>
      </c>
      <c r="BR60">
        <v>228</v>
      </c>
      <c r="BS60">
        <v>17</v>
      </c>
      <c r="BT60">
        <v>17</v>
      </c>
      <c r="BU60">
        <v>1.5</v>
      </c>
      <c r="BV60">
        <v>22</v>
      </c>
      <c r="BW60">
        <v>29</v>
      </c>
      <c r="BX60">
        <v>-500</v>
      </c>
      <c r="BY60">
        <v>1000</v>
      </c>
      <c r="BZ60">
        <v>593</v>
      </c>
      <c r="CA60">
        <v>30</v>
      </c>
      <c r="CB60">
        <v>730</v>
      </c>
      <c r="CC60">
        <v>130</v>
      </c>
      <c r="CD60">
        <v>2344</v>
      </c>
      <c r="CE60">
        <v>93</v>
      </c>
      <c r="CF60">
        <v>131800</v>
      </c>
      <c r="CG60">
        <v>9300</v>
      </c>
      <c r="CH60">
        <v>5120</v>
      </c>
      <c r="CI60">
        <v>290</v>
      </c>
      <c r="CJ60">
        <v>236</v>
      </c>
    </row>
    <row r="61" spans="1:88" x14ac:dyDescent="0.3">
      <c r="A61" t="s">
        <v>508</v>
      </c>
      <c r="B61" s="14">
        <v>4830</v>
      </c>
      <c r="C61" s="13">
        <f t="shared" si="19"/>
        <v>26.314699792960663</v>
      </c>
      <c r="D61" s="10">
        <v>9.7000000000000003E-3</v>
      </c>
      <c r="E61" s="34">
        <f t="shared" si="20"/>
        <v>0.27835051546391754</v>
      </c>
      <c r="F61">
        <v>2.7000000000000001E-3</v>
      </c>
      <c r="G61" s="44">
        <v>23.137440000000002</v>
      </c>
      <c r="H61" s="19">
        <f t="shared" si="21"/>
        <v>6.4784824941739438E-3</v>
      </c>
      <c r="I61" s="44">
        <v>0.14989549999999999</v>
      </c>
      <c r="J61" s="44">
        <v>4.9700000000000001E-2</v>
      </c>
      <c r="K61" s="23">
        <f t="shared" si="22"/>
        <v>6.6398390342052319E-2</v>
      </c>
      <c r="L61" s="45">
        <v>3.3E-3</v>
      </c>
      <c r="M61" s="14">
        <v>0.29599999999999999</v>
      </c>
      <c r="N61" s="19">
        <f t="shared" si="23"/>
        <v>6.7567567567567571E-2</v>
      </c>
      <c r="O61" s="10">
        <v>0.02</v>
      </c>
      <c r="P61" s="10">
        <v>4.3220000000000001E-2</v>
      </c>
      <c r="Q61" s="19">
        <f t="shared" si="24"/>
        <v>6.4784821841739927E-3</v>
      </c>
      <c r="R61" s="10">
        <v>2.7999999999999998E-4</v>
      </c>
      <c r="S61" s="10">
        <v>-2.9207E-2</v>
      </c>
      <c r="T61" s="70">
        <v>170</v>
      </c>
      <c r="U61" s="53">
        <v>150</v>
      </c>
      <c r="V61" s="71">
        <f t="shared" si="25"/>
        <v>150.06019625470307</v>
      </c>
      <c r="W61" s="53">
        <v>272.8</v>
      </c>
      <c r="X61" s="53">
        <v>1.7</v>
      </c>
      <c r="Y61" s="30">
        <f t="shared" si="26"/>
        <v>7.0286840873665684</v>
      </c>
      <c r="Z61" s="29">
        <v>4760</v>
      </c>
      <c r="AA61" s="26">
        <v>360</v>
      </c>
      <c r="AB61" s="26">
        <v>2290</v>
      </c>
      <c r="AC61" s="30">
        <v>120</v>
      </c>
      <c r="AD61" t="s">
        <v>509</v>
      </c>
      <c r="AE61">
        <v>900</v>
      </c>
      <c r="AF61">
        <v>3300</v>
      </c>
      <c r="AG61">
        <v>108400</v>
      </c>
      <c r="AH61">
        <v>6000</v>
      </c>
      <c r="AI61">
        <v>-40</v>
      </c>
      <c r="AJ61">
        <v>180</v>
      </c>
      <c r="AK61">
        <v>11700</v>
      </c>
      <c r="AL61">
        <v>3200</v>
      </c>
      <c r="AM61">
        <v>-1.5</v>
      </c>
      <c r="AN61">
        <v>1.4</v>
      </c>
      <c r="AO61" s="1">
        <v>19500</v>
      </c>
      <c r="AP61">
        <v>1200</v>
      </c>
      <c r="AQ61">
        <v>-12.2</v>
      </c>
      <c r="AR61">
        <v>1</v>
      </c>
      <c r="AS61" s="95">
        <f t="shared" si="27"/>
        <v>408730.4</v>
      </c>
      <c r="AT61">
        <v>63600</v>
      </c>
      <c r="AU61">
        <v>4400</v>
      </c>
      <c r="AV61">
        <v>174000</v>
      </c>
      <c r="AW61">
        <v>11000</v>
      </c>
      <c r="AX61">
        <v>20400</v>
      </c>
      <c r="AY61">
        <v>1300</v>
      </c>
      <c r="AZ61">
        <v>89400</v>
      </c>
      <c r="BA61">
        <v>5500</v>
      </c>
      <c r="BB61">
        <v>31300</v>
      </c>
      <c r="BC61">
        <v>2300</v>
      </c>
      <c r="BD61">
        <v>58.2</v>
      </c>
      <c r="BE61">
        <v>3.9</v>
      </c>
      <c r="BF61">
        <v>23300</v>
      </c>
      <c r="BG61">
        <v>1600</v>
      </c>
      <c r="BH61">
        <v>1270</v>
      </c>
      <c r="BI61">
        <v>85</v>
      </c>
      <c r="BJ61">
        <v>4000</v>
      </c>
      <c r="BK61">
        <v>270</v>
      </c>
      <c r="BL61">
        <v>427</v>
      </c>
      <c r="BM61">
        <v>30</v>
      </c>
      <c r="BN61">
        <v>680</v>
      </c>
      <c r="BO61">
        <v>49</v>
      </c>
      <c r="BP61">
        <v>61.2</v>
      </c>
      <c r="BQ61">
        <v>4</v>
      </c>
      <c r="BR61">
        <v>218</v>
      </c>
      <c r="BS61">
        <v>18</v>
      </c>
      <c r="BT61">
        <v>16</v>
      </c>
      <c r="BU61">
        <v>1.1000000000000001</v>
      </c>
      <c r="BV61">
        <v>19</v>
      </c>
      <c r="BW61">
        <v>25</v>
      </c>
      <c r="BX61">
        <v>-600</v>
      </c>
      <c r="BY61">
        <v>970</v>
      </c>
      <c r="BZ61">
        <v>584</v>
      </c>
      <c r="CA61">
        <v>35</v>
      </c>
      <c r="CB61">
        <v>590</v>
      </c>
      <c r="CC61">
        <v>120</v>
      </c>
      <c r="CD61">
        <v>2450</v>
      </c>
      <c r="CE61">
        <v>110</v>
      </c>
      <c r="CF61">
        <v>127100</v>
      </c>
      <c r="CG61">
        <v>9000</v>
      </c>
      <c r="CH61">
        <v>4830</v>
      </c>
      <c r="CI61">
        <v>280</v>
      </c>
      <c r="CJ61">
        <v>269</v>
      </c>
    </row>
    <row r="62" spans="1:88" x14ac:dyDescent="0.3">
      <c r="A62" t="s">
        <v>510</v>
      </c>
      <c r="B62" s="14">
        <v>4640</v>
      </c>
      <c r="C62" s="13">
        <f t="shared" si="19"/>
        <v>27.521551724137932</v>
      </c>
      <c r="D62" s="10">
        <v>3.8E-3</v>
      </c>
      <c r="E62" s="34">
        <f t="shared" si="20"/>
        <v>1.5789473684210527</v>
      </c>
      <c r="F62">
        <v>6.0000000000000001E-3</v>
      </c>
      <c r="G62" s="44">
        <v>23.501760000000001</v>
      </c>
      <c r="H62" s="19">
        <f t="shared" si="21"/>
        <v>5.4054079354056888E-3</v>
      </c>
      <c r="I62" s="44">
        <v>0.1270366</v>
      </c>
      <c r="J62" s="44">
        <v>5.3100000000000001E-2</v>
      </c>
      <c r="K62" s="23">
        <f t="shared" si="22"/>
        <v>3.5781544256120526E-2</v>
      </c>
      <c r="L62" s="45">
        <v>1.9E-3</v>
      </c>
      <c r="M62" s="14">
        <v>0.316</v>
      </c>
      <c r="N62" s="19">
        <f t="shared" si="23"/>
        <v>4.4303797468354431E-2</v>
      </c>
      <c r="O62" s="10">
        <v>1.4E-2</v>
      </c>
      <c r="P62" s="10">
        <v>4.2549999999999998E-2</v>
      </c>
      <c r="Q62" s="19">
        <f t="shared" si="24"/>
        <v>5.4054054054054057E-3</v>
      </c>
      <c r="R62" s="10">
        <v>2.3000000000000001E-4</v>
      </c>
      <c r="S62" s="10">
        <v>2.3497000000000001E-2</v>
      </c>
      <c r="T62" s="70">
        <v>328</v>
      </c>
      <c r="U62" s="53">
        <v>82</v>
      </c>
      <c r="V62" s="71">
        <f t="shared" si="25"/>
        <v>82.408980093191303</v>
      </c>
      <c r="W62" s="53">
        <v>268.60000000000002</v>
      </c>
      <c r="X62" s="53">
        <v>1.4</v>
      </c>
      <c r="Y62" s="30">
        <f t="shared" si="26"/>
        <v>6.8593895500984639</v>
      </c>
      <c r="Z62" s="29">
        <v>4720</v>
      </c>
      <c r="AA62" s="26">
        <v>290</v>
      </c>
      <c r="AB62" s="26">
        <v>2279</v>
      </c>
      <c r="AC62" s="30">
        <v>93</v>
      </c>
      <c r="AD62" t="s">
        <v>511</v>
      </c>
      <c r="AE62">
        <v>-4100</v>
      </c>
      <c r="AF62">
        <v>4500</v>
      </c>
      <c r="AG62">
        <v>110100</v>
      </c>
      <c r="AH62">
        <v>4800</v>
      </c>
      <c r="AI62">
        <v>40</v>
      </c>
      <c r="AJ62">
        <v>220</v>
      </c>
      <c r="AK62">
        <v>8300</v>
      </c>
      <c r="AL62">
        <v>4100</v>
      </c>
      <c r="AM62">
        <v>0.5</v>
      </c>
      <c r="AN62">
        <v>2.2000000000000002</v>
      </c>
      <c r="AO62" s="1">
        <v>20000</v>
      </c>
      <c r="AP62">
        <v>1300</v>
      </c>
      <c r="AQ62">
        <v>-18.399999999999999</v>
      </c>
      <c r="AR62">
        <v>1</v>
      </c>
      <c r="AS62" s="95">
        <f t="shared" si="27"/>
        <v>405150.60000000003</v>
      </c>
      <c r="AT62">
        <v>61800</v>
      </c>
      <c r="AU62">
        <v>3800</v>
      </c>
      <c r="AV62">
        <v>175300</v>
      </c>
      <c r="AW62">
        <v>9300</v>
      </c>
      <c r="AX62">
        <v>21300</v>
      </c>
      <c r="AY62">
        <v>1300</v>
      </c>
      <c r="AZ62">
        <v>87000</v>
      </c>
      <c r="BA62">
        <v>5300</v>
      </c>
      <c r="BB62">
        <v>30400</v>
      </c>
      <c r="BC62">
        <v>1800</v>
      </c>
      <c r="BD62">
        <v>57.4</v>
      </c>
      <c r="BE62">
        <v>3.7</v>
      </c>
      <c r="BF62">
        <v>22700</v>
      </c>
      <c r="BG62">
        <v>1300</v>
      </c>
      <c r="BH62">
        <v>1276</v>
      </c>
      <c r="BI62">
        <v>78</v>
      </c>
      <c r="BJ62">
        <v>3940</v>
      </c>
      <c r="BK62">
        <v>240</v>
      </c>
      <c r="BL62">
        <v>435</v>
      </c>
      <c r="BM62">
        <v>25</v>
      </c>
      <c r="BN62">
        <v>659</v>
      </c>
      <c r="BO62">
        <v>39</v>
      </c>
      <c r="BP62">
        <v>60.3</v>
      </c>
      <c r="BQ62">
        <v>3.5</v>
      </c>
      <c r="BR62">
        <v>206</v>
      </c>
      <c r="BS62">
        <v>12</v>
      </c>
      <c r="BT62">
        <v>16.899999999999999</v>
      </c>
      <c r="BU62">
        <v>1.2</v>
      </c>
      <c r="BV62">
        <v>31</v>
      </c>
      <c r="BW62">
        <v>29</v>
      </c>
      <c r="BX62">
        <v>870</v>
      </c>
      <c r="BY62">
        <v>450</v>
      </c>
      <c r="BZ62">
        <v>521</v>
      </c>
      <c r="CA62">
        <v>27</v>
      </c>
      <c r="CB62">
        <v>630</v>
      </c>
      <c r="CC62">
        <v>110</v>
      </c>
      <c r="CD62">
        <v>2393</v>
      </c>
      <c r="CE62">
        <v>98</v>
      </c>
      <c r="CF62">
        <v>127700</v>
      </c>
      <c r="CG62">
        <v>8100</v>
      </c>
      <c r="CH62">
        <v>4640</v>
      </c>
      <c r="CI62">
        <v>290</v>
      </c>
      <c r="CJ62">
        <v>301</v>
      </c>
    </row>
    <row r="63" spans="1:88" x14ac:dyDescent="0.3">
      <c r="A63" t="s">
        <v>512</v>
      </c>
      <c r="B63" s="14">
        <v>4730</v>
      </c>
      <c r="C63" s="13">
        <f t="shared" si="19"/>
        <v>27.272727272727273</v>
      </c>
      <c r="D63" s="10">
        <v>5.1000000000000004E-3</v>
      </c>
      <c r="E63" s="34">
        <f t="shared" si="20"/>
        <v>1.0196078431372548</v>
      </c>
      <c r="F63">
        <v>5.1999999999999998E-3</v>
      </c>
      <c r="G63" s="44">
        <v>23.424689999999998</v>
      </c>
      <c r="H63" s="19">
        <f t="shared" si="21"/>
        <v>6.3246642751729051E-3</v>
      </c>
      <c r="I63" s="44">
        <v>0.14815329999999999</v>
      </c>
      <c r="J63" s="44">
        <v>4.9099999999999998E-2</v>
      </c>
      <c r="K63" s="23">
        <f t="shared" si="22"/>
        <v>4.684317718940937E-2</v>
      </c>
      <c r="L63" s="45">
        <v>2.3E-3</v>
      </c>
      <c r="M63" s="14">
        <v>0.28899999999999998</v>
      </c>
      <c r="N63" s="19">
        <f t="shared" si="23"/>
        <v>5.536332179930796E-2</v>
      </c>
      <c r="O63" s="10">
        <v>1.6E-2</v>
      </c>
      <c r="P63" s="10">
        <v>4.2689999999999999E-2</v>
      </c>
      <c r="Q63" s="19">
        <f t="shared" si="24"/>
        <v>6.3246661981728744E-3</v>
      </c>
      <c r="R63" s="10">
        <v>2.7E-4</v>
      </c>
      <c r="S63" s="10">
        <v>6.0593000000000001E-2</v>
      </c>
      <c r="T63" s="70">
        <v>150</v>
      </c>
      <c r="U63" s="53">
        <v>110</v>
      </c>
      <c r="V63" s="71">
        <f t="shared" si="25"/>
        <v>110.06390189340009</v>
      </c>
      <c r="W63" s="53">
        <v>269.5</v>
      </c>
      <c r="X63" s="53">
        <v>1.7</v>
      </c>
      <c r="Y63" s="30">
        <f t="shared" si="26"/>
        <v>6.9486621913861955</v>
      </c>
      <c r="Z63" s="29">
        <v>4660</v>
      </c>
      <c r="AA63" s="26">
        <v>340</v>
      </c>
      <c r="AB63" s="26">
        <v>2290</v>
      </c>
      <c r="AC63" s="30">
        <v>120</v>
      </c>
      <c r="AD63" t="s">
        <v>513</v>
      </c>
      <c r="AE63">
        <v>-3000</v>
      </c>
      <c r="AF63">
        <v>6700</v>
      </c>
      <c r="AG63">
        <v>114100</v>
      </c>
      <c r="AH63">
        <v>6400</v>
      </c>
      <c r="AI63">
        <v>140</v>
      </c>
      <c r="AJ63">
        <v>190</v>
      </c>
      <c r="AK63">
        <v>15100</v>
      </c>
      <c r="AL63">
        <v>3400</v>
      </c>
      <c r="AM63">
        <v>1.3</v>
      </c>
      <c r="AN63">
        <v>2.4</v>
      </c>
      <c r="AO63" s="1">
        <v>20400</v>
      </c>
      <c r="AP63">
        <v>1500</v>
      </c>
      <c r="AQ63">
        <v>-3.4</v>
      </c>
      <c r="AR63">
        <v>9.5</v>
      </c>
      <c r="AS63" s="95">
        <f t="shared" si="27"/>
        <v>414330.2</v>
      </c>
      <c r="AT63">
        <v>62800</v>
      </c>
      <c r="AU63">
        <v>4000</v>
      </c>
      <c r="AV63">
        <v>181000</v>
      </c>
      <c r="AW63">
        <v>12000</v>
      </c>
      <c r="AX63">
        <v>20700</v>
      </c>
      <c r="AY63">
        <v>1300</v>
      </c>
      <c r="AZ63">
        <v>90700</v>
      </c>
      <c r="BA63">
        <v>5000</v>
      </c>
      <c r="BB63">
        <v>29500</v>
      </c>
      <c r="BC63">
        <v>1800</v>
      </c>
      <c r="BD63">
        <v>58</v>
      </c>
      <c r="BE63">
        <v>4.5</v>
      </c>
      <c r="BF63">
        <v>22900</v>
      </c>
      <c r="BG63">
        <v>1300</v>
      </c>
      <c r="BH63">
        <v>1284</v>
      </c>
      <c r="BI63">
        <v>80</v>
      </c>
      <c r="BJ63">
        <v>4050</v>
      </c>
      <c r="BK63">
        <v>250</v>
      </c>
      <c r="BL63">
        <v>439</v>
      </c>
      <c r="BM63">
        <v>25</v>
      </c>
      <c r="BN63">
        <v>599</v>
      </c>
      <c r="BO63">
        <v>31</v>
      </c>
      <c r="BP63">
        <v>62.2</v>
      </c>
      <c r="BQ63">
        <v>3.6</v>
      </c>
      <c r="BR63">
        <v>221</v>
      </c>
      <c r="BS63">
        <v>18</v>
      </c>
      <c r="BT63">
        <v>17</v>
      </c>
      <c r="BU63">
        <v>1.8</v>
      </c>
      <c r="BV63">
        <v>8</v>
      </c>
      <c r="BW63">
        <v>16</v>
      </c>
      <c r="BX63">
        <v>340</v>
      </c>
      <c r="BY63">
        <v>940</v>
      </c>
      <c r="BZ63">
        <v>476</v>
      </c>
      <c r="CA63">
        <v>27</v>
      </c>
      <c r="CB63">
        <v>621</v>
      </c>
      <c r="CC63">
        <v>78</v>
      </c>
      <c r="CD63">
        <v>2520</v>
      </c>
      <c r="CE63">
        <v>120</v>
      </c>
      <c r="CF63">
        <v>129000</v>
      </c>
      <c r="CG63">
        <v>8600</v>
      </c>
      <c r="CH63">
        <v>4730</v>
      </c>
      <c r="CI63">
        <v>270</v>
      </c>
      <c r="CJ63">
        <v>334</v>
      </c>
    </row>
    <row r="64" spans="1:88" x14ac:dyDescent="0.3">
      <c r="A64" t="s">
        <v>514</v>
      </c>
      <c r="B64" s="14">
        <v>4690</v>
      </c>
      <c r="C64" s="13">
        <f t="shared" si="19"/>
        <v>27.995735607675908</v>
      </c>
      <c r="D64" s="10">
        <v>8.0999999999999996E-3</v>
      </c>
      <c r="E64" s="34">
        <f t="shared" si="20"/>
        <v>0.29629629629629628</v>
      </c>
      <c r="F64">
        <v>2.3999999999999998E-3</v>
      </c>
      <c r="G64" s="44">
        <v>22.883299999999998</v>
      </c>
      <c r="H64" s="19">
        <f t="shared" si="21"/>
        <v>5.4919876066826029E-3</v>
      </c>
      <c r="I64" s="44">
        <v>0.1256748</v>
      </c>
      <c r="J64" s="44">
        <v>4.9500000000000002E-2</v>
      </c>
      <c r="K64" s="23">
        <f t="shared" si="22"/>
        <v>6.0606060606060608E-2</v>
      </c>
      <c r="L64" s="45">
        <v>3.0000000000000001E-3</v>
      </c>
      <c r="M64" s="14">
        <v>0.29699999999999999</v>
      </c>
      <c r="N64" s="19">
        <f t="shared" si="23"/>
        <v>6.3973063973063973E-2</v>
      </c>
      <c r="O64" s="10">
        <v>1.9E-2</v>
      </c>
      <c r="P64" s="10">
        <v>4.3700000000000003E-2</v>
      </c>
      <c r="Q64" s="19">
        <f t="shared" si="24"/>
        <v>5.491990846681922E-3</v>
      </c>
      <c r="R64" s="10">
        <v>2.4000000000000001E-4</v>
      </c>
      <c r="S64" s="10">
        <v>-7.7613000000000001E-2</v>
      </c>
      <c r="T64" s="70">
        <v>160</v>
      </c>
      <c r="U64" s="53">
        <v>130</v>
      </c>
      <c r="V64" s="71">
        <f t="shared" si="25"/>
        <v>130.06152390311286</v>
      </c>
      <c r="W64" s="53">
        <v>275.7</v>
      </c>
      <c r="X64" s="53">
        <v>1.5</v>
      </c>
      <c r="Y64" s="30">
        <f t="shared" si="26"/>
        <v>7.0538327347620031</v>
      </c>
      <c r="Z64" s="29">
        <v>4660</v>
      </c>
      <c r="AA64" s="26">
        <v>320</v>
      </c>
      <c r="AB64" s="26">
        <v>2310</v>
      </c>
      <c r="AC64" s="30">
        <v>110</v>
      </c>
      <c r="AD64" t="s">
        <v>515</v>
      </c>
      <c r="AE64">
        <v>26000</v>
      </c>
      <c r="AF64">
        <v>12000</v>
      </c>
      <c r="AG64">
        <v>115900</v>
      </c>
      <c r="AH64">
        <v>6000</v>
      </c>
      <c r="AI64">
        <v>120</v>
      </c>
      <c r="AJ64">
        <v>180</v>
      </c>
      <c r="AK64">
        <v>12600</v>
      </c>
      <c r="AL64">
        <v>2700</v>
      </c>
      <c r="AM64">
        <v>2.2999999999999998</v>
      </c>
      <c r="AN64">
        <v>2.2999999999999998</v>
      </c>
      <c r="AO64" s="1">
        <v>20000</v>
      </c>
      <c r="AP64">
        <v>1200</v>
      </c>
      <c r="AQ64">
        <v>1</v>
      </c>
      <c r="AR64">
        <v>12</v>
      </c>
      <c r="AS64" s="95">
        <f t="shared" si="27"/>
        <v>429481.2</v>
      </c>
      <c r="AT64">
        <v>65900</v>
      </c>
      <c r="AU64">
        <v>4600</v>
      </c>
      <c r="AV64">
        <v>190000</v>
      </c>
      <c r="AW64">
        <v>11000</v>
      </c>
      <c r="AX64">
        <v>21400</v>
      </c>
      <c r="AY64">
        <v>1400</v>
      </c>
      <c r="AZ64">
        <v>92000</v>
      </c>
      <c r="BA64">
        <v>6000</v>
      </c>
      <c r="BB64">
        <v>30200</v>
      </c>
      <c r="BC64">
        <v>2200</v>
      </c>
      <c r="BD64">
        <v>62.2</v>
      </c>
      <c r="BE64">
        <v>4.4000000000000004</v>
      </c>
      <c r="BF64">
        <v>23200</v>
      </c>
      <c r="BG64">
        <v>1500</v>
      </c>
      <c r="BH64">
        <v>1319</v>
      </c>
      <c r="BI64">
        <v>91</v>
      </c>
      <c r="BJ64">
        <v>4050</v>
      </c>
      <c r="BK64">
        <v>250</v>
      </c>
      <c r="BL64">
        <v>445</v>
      </c>
      <c r="BM64">
        <v>27</v>
      </c>
      <c r="BN64">
        <v>594</v>
      </c>
      <c r="BO64">
        <v>38</v>
      </c>
      <c r="BP64">
        <v>61.3</v>
      </c>
      <c r="BQ64">
        <v>4.5</v>
      </c>
      <c r="BR64">
        <v>232</v>
      </c>
      <c r="BS64">
        <v>14</v>
      </c>
      <c r="BT64">
        <v>17.7</v>
      </c>
      <c r="BU64">
        <v>1.1000000000000001</v>
      </c>
      <c r="BV64">
        <v>33</v>
      </c>
      <c r="BW64">
        <v>30</v>
      </c>
      <c r="BX64">
        <v>220</v>
      </c>
      <c r="BY64">
        <v>950</v>
      </c>
      <c r="BZ64">
        <v>507</v>
      </c>
      <c r="CA64">
        <v>30</v>
      </c>
      <c r="CB64">
        <v>660</v>
      </c>
      <c r="CC64">
        <v>130</v>
      </c>
      <c r="CD64">
        <v>2520</v>
      </c>
      <c r="CE64">
        <v>110</v>
      </c>
      <c r="CF64">
        <v>131300</v>
      </c>
      <c r="CG64">
        <v>8100</v>
      </c>
      <c r="CH64">
        <v>4690</v>
      </c>
      <c r="CI64">
        <v>260</v>
      </c>
      <c r="CJ64">
        <v>367</v>
      </c>
    </row>
    <row r="65" spans="1:88" x14ac:dyDescent="0.3">
      <c r="A65" t="s">
        <v>516</v>
      </c>
      <c r="B65" s="14">
        <v>4550</v>
      </c>
      <c r="C65" s="13">
        <f t="shared" si="19"/>
        <v>28.659340659340661</v>
      </c>
      <c r="D65" s="10">
        <v>6.7000000000000002E-3</v>
      </c>
      <c r="E65" s="34">
        <f t="shared" si="20"/>
        <v>0.38805970149253727</v>
      </c>
      <c r="F65">
        <v>2.5999999999999999E-3</v>
      </c>
      <c r="G65" s="44">
        <v>23.815190000000001</v>
      </c>
      <c r="H65" s="19">
        <f t="shared" si="21"/>
        <v>3.5722797088748818E-3</v>
      </c>
      <c r="I65" s="44">
        <v>8.5074520000000001E-2</v>
      </c>
      <c r="J65" s="44">
        <v>5.0500000000000003E-2</v>
      </c>
      <c r="K65" s="23">
        <f t="shared" si="22"/>
        <v>5.9405940594059403E-2</v>
      </c>
      <c r="L65" s="45">
        <v>3.0000000000000001E-3</v>
      </c>
      <c r="M65" s="14">
        <v>0.29699999999999999</v>
      </c>
      <c r="N65" s="19">
        <f t="shared" si="23"/>
        <v>6.7340067340067339E-2</v>
      </c>
      <c r="O65" s="10">
        <v>0.02</v>
      </c>
      <c r="P65" s="10">
        <v>4.199E-2</v>
      </c>
      <c r="Q65" s="19">
        <f t="shared" si="24"/>
        <v>3.5722791140747794E-3</v>
      </c>
      <c r="R65" s="10">
        <v>1.4999999999999999E-4</v>
      </c>
      <c r="S65" s="10">
        <v>0.10729</v>
      </c>
      <c r="T65" s="70">
        <v>250</v>
      </c>
      <c r="U65" s="53">
        <v>150</v>
      </c>
      <c r="V65" s="71">
        <f t="shared" si="25"/>
        <v>150.13015186830393</v>
      </c>
      <c r="W65" s="53">
        <v>265.14999999999998</v>
      </c>
      <c r="X65" s="53">
        <v>0.91</v>
      </c>
      <c r="Y65" s="30">
        <f t="shared" si="26"/>
        <v>6.6909212043260533</v>
      </c>
      <c r="Z65" s="29">
        <v>4640</v>
      </c>
      <c r="AA65" s="26">
        <v>280</v>
      </c>
      <c r="AB65" s="26">
        <v>2307</v>
      </c>
      <c r="AC65" s="30">
        <v>95</v>
      </c>
      <c r="AD65" t="s">
        <v>517</v>
      </c>
      <c r="AE65">
        <v>94000</v>
      </c>
      <c r="AF65">
        <v>35000</v>
      </c>
      <c r="AG65">
        <v>120400</v>
      </c>
      <c r="AH65">
        <v>7000</v>
      </c>
      <c r="AI65">
        <v>-20</v>
      </c>
      <c r="AJ65">
        <v>170</v>
      </c>
      <c r="AK65">
        <v>10900</v>
      </c>
      <c r="AL65">
        <v>3300</v>
      </c>
      <c r="AM65">
        <v>2.9</v>
      </c>
      <c r="AN65">
        <v>2.7</v>
      </c>
      <c r="AO65" s="1">
        <v>20000</v>
      </c>
      <c r="AP65">
        <v>1100</v>
      </c>
      <c r="AQ65">
        <v>-2</v>
      </c>
      <c r="AR65">
        <v>14</v>
      </c>
      <c r="AS65" s="95">
        <f t="shared" si="27"/>
        <v>418677.30000000005</v>
      </c>
      <c r="AT65">
        <v>64600</v>
      </c>
      <c r="AU65">
        <v>4700</v>
      </c>
      <c r="AV65">
        <v>185000</v>
      </c>
      <c r="AW65">
        <v>12000</v>
      </c>
      <c r="AX65">
        <v>21200</v>
      </c>
      <c r="AY65">
        <v>1200</v>
      </c>
      <c r="AZ65">
        <v>89300</v>
      </c>
      <c r="BA65">
        <v>5100</v>
      </c>
      <c r="BB65">
        <v>29000</v>
      </c>
      <c r="BC65">
        <v>1700</v>
      </c>
      <c r="BD65">
        <v>60.7</v>
      </c>
      <c r="BE65">
        <v>6.7</v>
      </c>
      <c r="BF65">
        <v>22900</v>
      </c>
      <c r="BG65">
        <v>1400</v>
      </c>
      <c r="BH65">
        <v>1253</v>
      </c>
      <c r="BI65">
        <v>72</v>
      </c>
      <c r="BJ65">
        <v>3980</v>
      </c>
      <c r="BK65">
        <v>240</v>
      </c>
      <c r="BL65">
        <v>441</v>
      </c>
      <c r="BM65">
        <v>27</v>
      </c>
      <c r="BN65">
        <v>614</v>
      </c>
      <c r="BO65">
        <v>39</v>
      </c>
      <c r="BP65">
        <v>62.2</v>
      </c>
      <c r="BQ65">
        <v>5.4</v>
      </c>
      <c r="BR65">
        <v>248</v>
      </c>
      <c r="BS65">
        <v>16</v>
      </c>
      <c r="BT65">
        <v>18.399999999999999</v>
      </c>
      <c r="BU65">
        <v>1.2</v>
      </c>
      <c r="BV65">
        <v>16</v>
      </c>
      <c r="BW65">
        <v>18</v>
      </c>
      <c r="BX65">
        <v>350</v>
      </c>
      <c r="BY65">
        <v>860</v>
      </c>
      <c r="BZ65">
        <v>557</v>
      </c>
      <c r="CA65">
        <v>26</v>
      </c>
      <c r="CB65">
        <v>610</v>
      </c>
      <c r="CC65">
        <v>120</v>
      </c>
      <c r="CD65">
        <v>2460</v>
      </c>
      <c r="CE65">
        <v>100</v>
      </c>
      <c r="CF65">
        <v>130400</v>
      </c>
      <c r="CG65">
        <v>7000</v>
      </c>
      <c r="CH65">
        <v>4550</v>
      </c>
      <c r="CI65">
        <v>260</v>
      </c>
      <c r="CJ65">
        <v>399</v>
      </c>
    </row>
    <row r="66" spans="1:88" x14ac:dyDescent="0.3">
      <c r="A66" t="s">
        <v>518</v>
      </c>
      <c r="B66" s="14">
        <v>4660</v>
      </c>
      <c r="C66" s="13">
        <f t="shared" si="19"/>
        <v>28.540772532188843</v>
      </c>
      <c r="D66" s="10">
        <v>1.2E-2</v>
      </c>
      <c r="E66" s="34">
        <f t="shared" si="20"/>
        <v>0.26666666666666666</v>
      </c>
      <c r="F66">
        <v>3.2000000000000002E-3</v>
      </c>
      <c r="G66" s="44">
        <v>23.457660000000001</v>
      </c>
      <c r="H66" s="19">
        <f t="shared" si="21"/>
        <v>3.753225172502287E-3</v>
      </c>
      <c r="I66" s="44">
        <v>8.8041880000000003E-2</v>
      </c>
      <c r="J66" s="44">
        <v>5.1700000000000003E-2</v>
      </c>
      <c r="K66" s="23">
        <f t="shared" si="22"/>
        <v>7.1566731141199227E-2</v>
      </c>
      <c r="L66" s="45">
        <v>3.7000000000000002E-3</v>
      </c>
      <c r="M66" s="14">
        <v>0.30399999999999999</v>
      </c>
      <c r="N66" s="19">
        <f t="shared" si="23"/>
        <v>7.5657894736842105E-2</v>
      </c>
      <c r="O66" s="10">
        <v>2.3E-2</v>
      </c>
      <c r="P66" s="10">
        <v>4.2630000000000001E-2</v>
      </c>
      <c r="Q66" s="19">
        <f t="shared" si="24"/>
        <v>3.7532254281022756E-3</v>
      </c>
      <c r="R66" s="10">
        <v>1.6000000000000001E-4</v>
      </c>
      <c r="S66" s="10">
        <v>0.10049</v>
      </c>
      <c r="T66" s="70">
        <v>250</v>
      </c>
      <c r="U66" s="53">
        <v>160</v>
      </c>
      <c r="V66" s="71">
        <f t="shared" si="25"/>
        <v>160.12202378186456</v>
      </c>
      <c r="W66" s="53">
        <v>269.11</v>
      </c>
      <c r="X66" s="53">
        <v>0.98</v>
      </c>
      <c r="Y66" s="30">
        <f t="shared" si="26"/>
        <v>6.7987513605440819</v>
      </c>
      <c r="Z66" s="29">
        <v>4810</v>
      </c>
      <c r="AA66" s="26">
        <v>290</v>
      </c>
      <c r="AB66" s="26">
        <v>2302</v>
      </c>
      <c r="AC66" s="30">
        <v>92</v>
      </c>
      <c r="AD66" t="s">
        <v>519</v>
      </c>
      <c r="AE66">
        <v>100000</v>
      </c>
      <c r="AF66">
        <v>32000</v>
      </c>
      <c r="AG66">
        <v>115200</v>
      </c>
      <c r="AH66">
        <v>5300</v>
      </c>
      <c r="AI66">
        <v>30</v>
      </c>
      <c r="AJ66">
        <v>180</v>
      </c>
      <c r="AK66">
        <v>13300</v>
      </c>
      <c r="AL66">
        <v>2300</v>
      </c>
      <c r="AM66">
        <v>2.1</v>
      </c>
      <c r="AN66">
        <v>2</v>
      </c>
      <c r="AO66" s="1">
        <v>20300</v>
      </c>
      <c r="AP66">
        <v>1300</v>
      </c>
      <c r="AQ66">
        <v>-7.9</v>
      </c>
      <c r="AR66">
        <v>8.6999999999999993</v>
      </c>
      <c r="AS66" s="95">
        <f t="shared" si="27"/>
        <v>422959.6</v>
      </c>
      <c r="AT66">
        <v>66000</v>
      </c>
      <c r="AU66">
        <v>4300</v>
      </c>
      <c r="AV66">
        <v>185200</v>
      </c>
      <c r="AW66">
        <v>9500</v>
      </c>
      <c r="AX66">
        <v>21000</v>
      </c>
      <c r="AY66">
        <v>1200</v>
      </c>
      <c r="AZ66">
        <v>92100</v>
      </c>
      <c r="BA66">
        <v>6300</v>
      </c>
      <c r="BB66">
        <v>28800</v>
      </c>
      <c r="BC66">
        <v>1800</v>
      </c>
      <c r="BD66">
        <v>64.400000000000006</v>
      </c>
      <c r="BE66">
        <v>4.0999999999999996</v>
      </c>
      <c r="BF66">
        <v>23000</v>
      </c>
      <c r="BG66">
        <v>1400</v>
      </c>
      <c r="BH66">
        <v>1296</v>
      </c>
      <c r="BI66">
        <v>81</v>
      </c>
      <c r="BJ66">
        <v>4020</v>
      </c>
      <c r="BK66">
        <v>250</v>
      </c>
      <c r="BL66">
        <v>427</v>
      </c>
      <c r="BM66">
        <v>23</v>
      </c>
      <c r="BN66">
        <v>716</v>
      </c>
      <c r="BO66">
        <v>41</v>
      </c>
      <c r="BP66">
        <v>62.6</v>
      </c>
      <c r="BQ66">
        <v>4</v>
      </c>
      <c r="BR66">
        <v>255</v>
      </c>
      <c r="BS66">
        <v>16</v>
      </c>
      <c r="BT66">
        <v>18.600000000000001</v>
      </c>
      <c r="BU66">
        <v>1.5</v>
      </c>
      <c r="BV66">
        <v>-12</v>
      </c>
      <c r="BW66">
        <v>17</v>
      </c>
      <c r="BX66">
        <v>210</v>
      </c>
      <c r="BY66">
        <v>930</v>
      </c>
      <c r="BZ66">
        <v>583</v>
      </c>
      <c r="CA66">
        <v>29</v>
      </c>
      <c r="CB66">
        <v>664</v>
      </c>
      <c r="CC66">
        <v>82</v>
      </c>
      <c r="CD66">
        <v>2510</v>
      </c>
      <c r="CE66">
        <v>100</v>
      </c>
      <c r="CF66">
        <v>133000</v>
      </c>
      <c r="CG66">
        <v>8000</v>
      </c>
      <c r="CH66">
        <v>4660</v>
      </c>
      <c r="CI66">
        <v>290</v>
      </c>
      <c r="CJ66">
        <v>432</v>
      </c>
    </row>
    <row r="67" spans="1:88" x14ac:dyDescent="0.3">
      <c r="A67" t="s">
        <v>520</v>
      </c>
      <c r="B67" s="14">
        <v>5880</v>
      </c>
      <c r="C67" s="13">
        <f t="shared" si="19"/>
        <v>23.010204081632654</v>
      </c>
      <c r="D67" s="10">
        <v>1.21E-2</v>
      </c>
      <c r="E67" s="34">
        <f t="shared" si="20"/>
        <v>0.36363636363636365</v>
      </c>
      <c r="F67">
        <v>4.4000000000000003E-3</v>
      </c>
      <c r="G67" s="44">
        <v>23.4192</v>
      </c>
      <c r="H67" s="19">
        <f t="shared" si="21"/>
        <v>4.4496481519437046E-3</v>
      </c>
      <c r="I67" s="44">
        <v>0.1042072</v>
      </c>
      <c r="J67" s="44">
        <v>5.0500000000000003E-2</v>
      </c>
      <c r="K67" s="23">
        <f t="shared" si="22"/>
        <v>3.9603960396039604E-2</v>
      </c>
      <c r="L67" s="45">
        <v>2E-3</v>
      </c>
      <c r="M67" s="14">
        <v>0.30199999999999999</v>
      </c>
      <c r="N67" s="19">
        <f t="shared" si="23"/>
        <v>4.6357615894039736E-2</v>
      </c>
      <c r="O67" s="10">
        <v>1.4E-2</v>
      </c>
      <c r="P67" s="10">
        <v>4.2700000000000002E-2</v>
      </c>
      <c r="Q67" s="19">
        <f t="shared" si="24"/>
        <v>4.4496487119437943E-3</v>
      </c>
      <c r="R67" s="10">
        <v>1.9000000000000001E-4</v>
      </c>
      <c r="S67" s="10">
        <v>-0.28487000000000001</v>
      </c>
      <c r="T67" s="70">
        <v>209</v>
      </c>
      <c r="U67" s="53">
        <v>91</v>
      </c>
      <c r="V67" s="71">
        <f t="shared" si="25"/>
        <v>91.149880005406473</v>
      </c>
      <c r="W67" s="53">
        <v>269.60000000000002</v>
      </c>
      <c r="X67" s="53">
        <v>1.2</v>
      </c>
      <c r="Y67" s="30">
        <f t="shared" si="26"/>
        <v>6.8459915278942622</v>
      </c>
      <c r="Z67" s="29">
        <v>5230</v>
      </c>
      <c r="AA67" s="26">
        <v>370</v>
      </c>
      <c r="AB67" s="26">
        <v>2380</v>
      </c>
      <c r="AC67" s="30">
        <v>130</v>
      </c>
      <c r="AD67" t="s">
        <v>521</v>
      </c>
      <c r="AE67">
        <v>-4500</v>
      </c>
      <c r="AF67">
        <v>3600</v>
      </c>
      <c r="AG67">
        <v>112400</v>
      </c>
      <c r="AH67">
        <v>6700</v>
      </c>
      <c r="AI67">
        <v>-150</v>
      </c>
      <c r="AJ67">
        <v>200</v>
      </c>
      <c r="AK67">
        <v>7300</v>
      </c>
      <c r="AL67">
        <v>3100</v>
      </c>
      <c r="AM67">
        <v>-0.9</v>
      </c>
      <c r="AN67">
        <v>2</v>
      </c>
      <c r="AO67" s="1">
        <v>19600</v>
      </c>
      <c r="AP67">
        <v>1200</v>
      </c>
      <c r="AQ67">
        <v>-14.8</v>
      </c>
      <c r="AR67">
        <v>1</v>
      </c>
      <c r="AS67" s="95">
        <f t="shared" si="27"/>
        <v>428127.5</v>
      </c>
      <c r="AT67">
        <v>67700</v>
      </c>
      <c r="AU67">
        <v>3600</v>
      </c>
      <c r="AV67">
        <v>185200</v>
      </c>
      <c r="AW67">
        <v>9100</v>
      </c>
      <c r="AX67">
        <v>20900</v>
      </c>
      <c r="AY67">
        <v>1400</v>
      </c>
      <c r="AZ67">
        <v>93300</v>
      </c>
      <c r="BA67">
        <v>6000</v>
      </c>
      <c r="BB67">
        <v>29900</v>
      </c>
      <c r="BC67">
        <v>1700</v>
      </c>
      <c r="BD67">
        <v>97.3</v>
      </c>
      <c r="BE67">
        <v>9.1</v>
      </c>
      <c r="BF67">
        <v>24200</v>
      </c>
      <c r="BG67">
        <v>1600</v>
      </c>
      <c r="BH67">
        <v>1311</v>
      </c>
      <c r="BI67">
        <v>80</v>
      </c>
      <c r="BJ67">
        <v>3980</v>
      </c>
      <c r="BK67">
        <v>260</v>
      </c>
      <c r="BL67">
        <v>433</v>
      </c>
      <c r="BM67">
        <v>26</v>
      </c>
      <c r="BN67">
        <v>655</v>
      </c>
      <c r="BO67">
        <v>40</v>
      </c>
      <c r="BP67">
        <v>64.3</v>
      </c>
      <c r="BQ67">
        <v>4.9000000000000004</v>
      </c>
      <c r="BR67">
        <v>355</v>
      </c>
      <c r="BS67">
        <v>27</v>
      </c>
      <c r="BT67">
        <v>31.9</v>
      </c>
      <c r="BU67">
        <v>2.4</v>
      </c>
      <c r="BV67">
        <v>14</v>
      </c>
      <c r="BW67">
        <v>32</v>
      </c>
      <c r="BX67">
        <v>5500</v>
      </c>
      <c r="BY67">
        <v>2600</v>
      </c>
      <c r="BZ67">
        <v>689</v>
      </c>
      <c r="CA67">
        <v>45</v>
      </c>
      <c r="CB67">
        <v>620</v>
      </c>
      <c r="CC67">
        <v>120</v>
      </c>
      <c r="CD67">
        <v>2590</v>
      </c>
      <c r="CE67">
        <v>100</v>
      </c>
      <c r="CF67">
        <v>135300</v>
      </c>
      <c r="CG67">
        <v>8800</v>
      </c>
      <c r="CH67">
        <v>5880</v>
      </c>
      <c r="CI67">
        <v>330</v>
      </c>
      <c r="CJ67">
        <v>465</v>
      </c>
    </row>
    <row r="68" spans="1:88" x14ac:dyDescent="0.3">
      <c r="A68" t="s">
        <v>522</v>
      </c>
      <c r="B68" s="14">
        <v>6500</v>
      </c>
      <c r="C68" s="13">
        <f t="shared" si="19"/>
        <v>21.892307692307693</v>
      </c>
      <c r="D68" s="10">
        <v>1.26E-2</v>
      </c>
      <c r="E68" s="34">
        <f t="shared" si="20"/>
        <v>0.3571428571428571</v>
      </c>
      <c r="F68">
        <v>4.4999999999999997E-3</v>
      </c>
      <c r="G68" s="44">
        <v>23.068049999999999</v>
      </c>
      <c r="H68" s="19">
        <f t="shared" si="21"/>
        <v>6.4590548399192831E-3</v>
      </c>
      <c r="I68" s="44">
        <v>0.14899780000000001</v>
      </c>
      <c r="J68" s="44">
        <v>4.8899999999999999E-2</v>
      </c>
      <c r="K68" s="23">
        <f t="shared" si="22"/>
        <v>5.3169734151329244E-2</v>
      </c>
      <c r="L68" s="45">
        <v>2.5999999999999999E-3</v>
      </c>
      <c r="M68" s="14">
        <v>0.28999999999999998</v>
      </c>
      <c r="N68" s="19">
        <f t="shared" si="23"/>
        <v>4.8275862068965524E-2</v>
      </c>
      <c r="O68" s="10">
        <v>1.4E-2</v>
      </c>
      <c r="P68" s="10">
        <v>4.335E-2</v>
      </c>
      <c r="Q68" s="19">
        <f t="shared" si="24"/>
        <v>6.4590542099192613E-3</v>
      </c>
      <c r="R68" s="10">
        <v>2.7999999999999998E-4</v>
      </c>
      <c r="S68" s="10">
        <v>-0.31322</v>
      </c>
      <c r="T68" s="70">
        <v>130</v>
      </c>
      <c r="U68" s="53">
        <v>120</v>
      </c>
      <c r="V68" s="71">
        <f t="shared" si="25"/>
        <v>120.04400234913862</v>
      </c>
      <c r="W68" s="53">
        <v>273.60000000000002</v>
      </c>
      <c r="X68" s="53">
        <v>1.8</v>
      </c>
      <c r="Y68" s="30">
        <f t="shared" si="26"/>
        <v>7.0728777735798607</v>
      </c>
      <c r="Z68" s="29">
        <v>5760</v>
      </c>
      <c r="AA68" s="26">
        <v>330</v>
      </c>
      <c r="AB68" s="26">
        <v>2471</v>
      </c>
      <c r="AC68" s="30">
        <v>86</v>
      </c>
      <c r="AD68" t="s">
        <v>523</v>
      </c>
      <c r="AE68">
        <v>-10100</v>
      </c>
      <c r="AF68">
        <v>6200</v>
      </c>
      <c r="AG68">
        <v>123200</v>
      </c>
      <c r="AH68">
        <v>5600</v>
      </c>
      <c r="AI68">
        <v>-140</v>
      </c>
      <c r="AJ68">
        <v>210</v>
      </c>
      <c r="AK68">
        <v>12700</v>
      </c>
      <c r="AL68">
        <v>2900</v>
      </c>
      <c r="AM68">
        <v>2.2000000000000002</v>
      </c>
      <c r="AN68">
        <v>1.9</v>
      </c>
      <c r="AO68" s="1">
        <v>20700</v>
      </c>
      <c r="AP68">
        <v>1100</v>
      </c>
      <c r="AQ68">
        <v>-5.0999999999999996</v>
      </c>
      <c r="AR68">
        <v>1</v>
      </c>
      <c r="AS68" s="99">
        <f t="shared" si="27"/>
        <v>446155.30000000005</v>
      </c>
      <c r="AT68">
        <v>70900</v>
      </c>
      <c r="AU68">
        <v>4000</v>
      </c>
      <c r="AV68">
        <v>192000</v>
      </c>
      <c r="AW68">
        <v>11000</v>
      </c>
      <c r="AX68">
        <v>22100</v>
      </c>
      <c r="AY68">
        <v>1200</v>
      </c>
      <c r="AZ68">
        <v>97000</v>
      </c>
      <c r="BA68">
        <v>5400</v>
      </c>
      <c r="BB68">
        <v>31700</v>
      </c>
      <c r="BC68">
        <v>1600</v>
      </c>
      <c r="BD68">
        <v>99.4</v>
      </c>
      <c r="BE68">
        <v>9.6</v>
      </c>
      <c r="BF68">
        <v>25200</v>
      </c>
      <c r="BG68">
        <v>1300</v>
      </c>
      <c r="BH68">
        <v>1356</v>
      </c>
      <c r="BI68">
        <v>77</v>
      </c>
      <c r="BJ68">
        <v>4220</v>
      </c>
      <c r="BK68">
        <v>230</v>
      </c>
      <c r="BL68">
        <v>455</v>
      </c>
      <c r="BM68">
        <v>26</v>
      </c>
      <c r="BN68">
        <v>655</v>
      </c>
      <c r="BO68">
        <v>34</v>
      </c>
      <c r="BP68">
        <v>69.5</v>
      </c>
      <c r="BQ68">
        <v>5</v>
      </c>
      <c r="BR68">
        <v>367</v>
      </c>
      <c r="BS68">
        <v>24</v>
      </c>
      <c r="BT68">
        <v>33.4</v>
      </c>
      <c r="BU68">
        <v>2.7</v>
      </c>
      <c r="BV68">
        <v>-2</v>
      </c>
      <c r="BW68">
        <v>15</v>
      </c>
      <c r="BX68">
        <v>5300</v>
      </c>
      <c r="BY68">
        <v>8200</v>
      </c>
      <c r="BZ68">
        <v>826</v>
      </c>
      <c r="CA68">
        <v>26</v>
      </c>
      <c r="CB68">
        <v>870</v>
      </c>
      <c r="CC68">
        <v>160</v>
      </c>
      <c r="CD68">
        <v>2704</v>
      </c>
      <c r="CE68">
        <v>89</v>
      </c>
      <c r="CF68">
        <v>142300</v>
      </c>
      <c r="CG68">
        <v>8600</v>
      </c>
      <c r="CH68">
        <v>6500</v>
      </c>
      <c r="CI68">
        <v>330</v>
      </c>
      <c r="CJ68">
        <v>497</v>
      </c>
    </row>
    <row r="69" spans="1:88" x14ac:dyDescent="0.3">
      <c r="A69" t="s">
        <v>524</v>
      </c>
      <c r="B69" s="14">
        <v>6950</v>
      </c>
      <c r="C69" s="13">
        <f t="shared" si="19"/>
        <v>20.561151079136689</v>
      </c>
      <c r="D69" s="10">
        <v>9.7999999999999997E-3</v>
      </c>
      <c r="E69" s="34">
        <f t="shared" si="20"/>
        <v>0.24489795918367346</v>
      </c>
      <c r="F69">
        <v>2.3999999999999998E-3</v>
      </c>
      <c r="G69" s="44">
        <v>22.967390000000002</v>
      </c>
      <c r="H69" s="19">
        <f t="shared" si="21"/>
        <v>2.985759809886974E-3</v>
      </c>
      <c r="I69" s="44">
        <v>6.8575109999999995E-2</v>
      </c>
      <c r="J69" s="44">
        <v>5.1299999999999998E-2</v>
      </c>
      <c r="K69" s="23">
        <f t="shared" si="22"/>
        <v>5.4580896686159848E-2</v>
      </c>
      <c r="L69" s="45">
        <v>2.8E-3</v>
      </c>
      <c r="M69" s="14">
        <v>0.307</v>
      </c>
      <c r="N69" s="19">
        <f t="shared" si="23"/>
        <v>5.5374592833876225E-2</v>
      </c>
      <c r="O69" s="10">
        <v>1.7000000000000001E-2</v>
      </c>
      <c r="P69" s="10">
        <v>4.3540000000000002E-2</v>
      </c>
      <c r="Q69" s="19">
        <f t="shared" si="24"/>
        <v>2.9857602204869083E-3</v>
      </c>
      <c r="R69" s="10">
        <v>1.2999999999999999E-4</v>
      </c>
      <c r="S69" s="10">
        <v>0.59423999999999999</v>
      </c>
      <c r="T69" s="70">
        <v>240</v>
      </c>
      <c r="U69" s="53">
        <v>120</v>
      </c>
      <c r="V69" s="71">
        <f t="shared" si="25"/>
        <v>120.14990636700472</v>
      </c>
      <c r="W69" s="53">
        <v>274.74</v>
      </c>
      <c r="X69" s="53">
        <v>0.81</v>
      </c>
      <c r="Y69" s="30">
        <f t="shared" si="26"/>
        <v>6.9160966050222301</v>
      </c>
      <c r="Z69" s="29">
        <v>6460</v>
      </c>
      <c r="AA69" s="26">
        <v>400</v>
      </c>
      <c r="AB69" s="26">
        <v>2590</v>
      </c>
      <c r="AC69" s="30">
        <v>110</v>
      </c>
      <c r="AD69" t="s">
        <v>525</v>
      </c>
      <c r="AE69">
        <v>-510000</v>
      </c>
      <c r="AF69">
        <v>130000</v>
      </c>
      <c r="AG69">
        <v>129100</v>
      </c>
      <c r="AH69">
        <v>6500</v>
      </c>
      <c r="AI69">
        <v>-20</v>
      </c>
      <c r="AJ69">
        <v>160</v>
      </c>
      <c r="AK69">
        <v>13800</v>
      </c>
      <c r="AL69">
        <v>3100</v>
      </c>
      <c r="AM69">
        <v>0.2</v>
      </c>
      <c r="AN69">
        <v>2.2999999999999998</v>
      </c>
      <c r="AO69" s="1">
        <v>20100</v>
      </c>
      <c r="AP69">
        <v>1100</v>
      </c>
      <c r="AQ69">
        <v>6</v>
      </c>
      <c r="AR69">
        <v>18</v>
      </c>
      <c r="AS69" s="99">
        <f t="shared" si="27"/>
        <v>444655.10000000003</v>
      </c>
      <c r="AT69">
        <v>69800</v>
      </c>
      <c r="AU69">
        <v>3500</v>
      </c>
      <c r="AV69">
        <v>190000</v>
      </c>
      <c r="AW69">
        <v>10000</v>
      </c>
      <c r="AX69">
        <v>21800</v>
      </c>
      <c r="AY69">
        <v>1000</v>
      </c>
      <c r="AZ69">
        <v>97800</v>
      </c>
      <c r="BA69">
        <v>5300</v>
      </c>
      <c r="BB69">
        <v>32700</v>
      </c>
      <c r="BC69">
        <v>1900</v>
      </c>
      <c r="BD69">
        <v>97.2</v>
      </c>
      <c r="BE69">
        <v>8.3000000000000007</v>
      </c>
      <c r="BF69">
        <v>25300</v>
      </c>
      <c r="BG69">
        <v>1300</v>
      </c>
      <c r="BH69">
        <v>1345</v>
      </c>
      <c r="BI69">
        <v>71</v>
      </c>
      <c r="BJ69">
        <v>4200</v>
      </c>
      <c r="BK69">
        <v>220</v>
      </c>
      <c r="BL69">
        <v>458</v>
      </c>
      <c r="BM69">
        <v>25</v>
      </c>
      <c r="BN69">
        <v>664</v>
      </c>
      <c r="BO69">
        <v>37</v>
      </c>
      <c r="BP69">
        <v>69</v>
      </c>
      <c r="BQ69">
        <v>4.2</v>
      </c>
      <c r="BR69">
        <v>389</v>
      </c>
      <c r="BS69">
        <v>26</v>
      </c>
      <c r="BT69">
        <v>32.9</v>
      </c>
      <c r="BU69">
        <v>2.6</v>
      </c>
      <c r="BV69">
        <v>43</v>
      </c>
      <c r="BW69">
        <v>34</v>
      </c>
      <c r="BX69">
        <v>-27000</v>
      </c>
      <c r="BY69">
        <v>38000</v>
      </c>
      <c r="BZ69">
        <v>856</v>
      </c>
      <c r="CA69">
        <v>52</v>
      </c>
      <c r="CB69">
        <v>1050</v>
      </c>
      <c r="CC69">
        <v>110</v>
      </c>
      <c r="CD69">
        <v>2750</v>
      </c>
      <c r="CE69">
        <v>120</v>
      </c>
      <c r="CF69">
        <v>142900</v>
      </c>
      <c r="CG69">
        <v>7700</v>
      </c>
      <c r="CH69">
        <v>6950</v>
      </c>
      <c r="CI69">
        <v>330</v>
      </c>
      <c r="CJ69">
        <v>530</v>
      </c>
    </row>
    <row r="70" spans="1:88" x14ac:dyDescent="0.3">
      <c r="A70" t="s">
        <v>526</v>
      </c>
      <c r="B70" s="14">
        <v>7490</v>
      </c>
      <c r="C70" s="13">
        <f t="shared" si="19"/>
        <v>18.971962616822431</v>
      </c>
      <c r="D70" s="10">
        <v>4.7E-2</v>
      </c>
      <c r="E70" s="34">
        <f t="shared" si="20"/>
        <v>1.2765957446808509</v>
      </c>
      <c r="F70">
        <v>0.06</v>
      </c>
      <c r="G70" s="44">
        <v>23.207239999999999</v>
      </c>
      <c r="H70" s="19">
        <f t="shared" si="21"/>
        <v>4.8735222284080311E-3</v>
      </c>
      <c r="I70" s="44">
        <v>0.11310099999999999</v>
      </c>
      <c r="J70" s="44">
        <v>4.99E-2</v>
      </c>
      <c r="K70" s="23">
        <f t="shared" si="22"/>
        <v>6.2124248496993988E-2</v>
      </c>
      <c r="L70" s="45">
        <v>3.0999999999999999E-3</v>
      </c>
      <c r="M70" s="14">
        <v>0.29399999999999998</v>
      </c>
      <c r="N70" s="19">
        <f t="shared" si="23"/>
        <v>6.4625850340136057E-2</v>
      </c>
      <c r="O70" s="10">
        <v>1.9E-2</v>
      </c>
      <c r="P70" s="10">
        <v>4.3090000000000003E-2</v>
      </c>
      <c r="Q70" s="19">
        <f t="shared" si="24"/>
        <v>4.8735205384079832E-3</v>
      </c>
      <c r="R70" s="10">
        <v>2.1000000000000001E-4</v>
      </c>
      <c r="S70" s="10">
        <v>-2.1229000000000001E-2</v>
      </c>
      <c r="T70" s="70">
        <v>180</v>
      </c>
      <c r="U70" s="53">
        <v>140</v>
      </c>
      <c r="V70" s="71">
        <f t="shared" si="25"/>
        <v>140.0723027582541</v>
      </c>
      <c r="W70" s="53">
        <v>272</v>
      </c>
      <c r="X70" s="53">
        <v>1.3</v>
      </c>
      <c r="Y70" s="30">
        <f t="shared" si="26"/>
        <v>6.9231495722683913</v>
      </c>
      <c r="Z70" s="29">
        <v>6870</v>
      </c>
      <c r="AA70" s="26">
        <v>400</v>
      </c>
      <c r="AB70" s="26">
        <v>2494</v>
      </c>
      <c r="AC70" s="30">
        <v>99</v>
      </c>
      <c r="AD70" t="s">
        <v>527</v>
      </c>
      <c r="AE70">
        <v>0</v>
      </c>
      <c r="AF70">
        <v>5100</v>
      </c>
      <c r="AG70">
        <v>125200</v>
      </c>
      <c r="AH70">
        <v>8100</v>
      </c>
      <c r="AI70">
        <v>-100</v>
      </c>
      <c r="AJ70">
        <v>140</v>
      </c>
      <c r="AK70">
        <v>12500</v>
      </c>
      <c r="AL70">
        <v>3300</v>
      </c>
      <c r="AM70">
        <v>1.8</v>
      </c>
      <c r="AN70">
        <v>2.7</v>
      </c>
      <c r="AO70" s="1">
        <v>20900</v>
      </c>
      <c r="AP70">
        <v>1200</v>
      </c>
      <c r="AQ70">
        <v>2</v>
      </c>
      <c r="AR70">
        <v>17</v>
      </c>
      <c r="AS70" s="95">
        <f t="shared" si="27"/>
        <v>433169.7</v>
      </c>
      <c r="AT70">
        <v>68900</v>
      </c>
      <c r="AU70">
        <v>3600</v>
      </c>
      <c r="AV70">
        <v>183100</v>
      </c>
      <c r="AW70">
        <v>8400</v>
      </c>
      <c r="AX70">
        <v>21500</v>
      </c>
      <c r="AY70">
        <v>1100</v>
      </c>
      <c r="AZ70">
        <v>94400</v>
      </c>
      <c r="BA70">
        <v>4900</v>
      </c>
      <c r="BB70">
        <v>32600</v>
      </c>
      <c r="BC70">
        <v>1800</v>
      </c>
      <c r="BD70">
        <v>86</v>
      </c>
      <c r="BE70">
        <v>5.6</v>
      </c>
      <c r="BF70">
        <v>25400</v>
      </c>
      <c r="BG70">
        <v>1300</v>
      </c>
      <c r="BH70">
        <v>1352</v>
      </c>
      <c r="BI70">
        <v>67</v>
      </c>
      <c r="BJ70">
        <v>4160</v>
      </c>
      <c r="BK70">
        <v>200</v>
      </c>
      <c r="BL70">
        <v>454</v>
      </c>
      <c r="BM70">
        <v>24</v>
      </c>
      <c r="BN70">
        <v>703</v>
      </c>
      <c r="BO70">
        <v>42</v>
      </c>
      <c r="BP70">
        <v>71.5</v>
      </c>
      <c r="BQ70">
        <v>4.3</v>
      </c>
      <c r="BR70">
        <v>415</v>
      </c>
      <c r="BS70">
        <v>24</v>
      </c>
      <c r="BT70">
        <v>28.2</v>
      </c>
      <c r="BU70">
        <v>1.8</v>
      </c>
      <c r="BV70">
        <v>-4</v>
      </c>
      <c r="BW70">
        <v>21</v>
      </c>
      <c r="BX70">
        <v>-28500</v>
      </c>
      <c r="BY70">
        <v>8100</v>
      </c>
      <c r="BZ70">
        <v>790</v>
      </c>
      <c r="CA70">
        <v>37</v>
      </c>
      <c r="CB70">
        <v>690</v>
      </c>
      <c r="CC70">
        <v>120</v>
      </c>
      <c r="CD70">
        <v>2760</v>
      </c>
      <c r="CE70">
        <v>110</v>
      </c>
      <c r="CF70">
        <v>142100</v>
      </c>
      <c r="CG70">
        <v>8100</v>
      </c>
      <c r="CH70">
        <v>7490</v>
      </c>
      <c r="CI70">
        <v>440</v>
      </c>
      <c r="CJ70">
        <v>563</v>
      </c>
    </row>
    <row r="71" spans="1:88" x14ac:dyDescent="0.3">
      <c r="A71" s="6" t="s">
        <v>528</v>
      </c>
      <c r="B71" s="41">
        <v>8300</v>
      </c>
      <c r="C71" s="84">
        <f t="shared" si="19"/>
        <v>16.951807228915662</v>
      </c>
      <c r="D71" s="37">
        <v>1.3680000000000001E-3</v>
      </c>
      <c r="E71" s="38">
        <f t="shared" si="20"/>
        <v>6.1403508771929821E-2</v>
      </c>
      <c r="F71" s="6">
        <v>8.3999999999999995E-5</v>
      </c>
      <c r="G71" s="48">
        <v>7.9365079999999999</v>
      </c>
      <c r="H71" s="19">
        <f t="shared" si="21"/>
        <v>0.10317460777460315</v>
      </c>
      <c r="I71" s="48">
        <v>0.81884610000000002</v>
      </c>
      <c r="J71" s="48">
        <v>8.0699999999999994E-2</v>
      </c>
      <c r="K71" s="23">
        <f t="shared" si="22"/>
        <v>2.1065675340768277E-2</v>
      </c>
      <c r="L71" s="49">
        <v>1.6999999999999999E-3</v>
      </c>
      <c r="M71" s="41">
        <v>1.39</v>
      </c>
      <c r="N71" s="19">
        <f t="shared" si="23"/>
        <v>0.12949640287769784</v>
      </c>
      <c r="O71" s="37">
        <v>0.18</v>
      </c>
      <c r="P71" s="37">
        <v>0.126</v>
      </c>
      <c r="Q71" s="19">
        <f t="shared" si="24"/>
        <v>0.10317460317460317</v>
      </c>
      <c r="R71" s="37">
        <v>1.2999999999999999E-2</v>
      </c>
      <c r="S71" s="37">
        <v>0.99407000000000001</v>
      </c>
      <c r="T71" s="76">
        <v>1212</v>
      </c>
      <c r="U71" s="55">
        <v>43</v>
      </c>
      <c r="V71" s="71">
        <f t="shared" si="25"/>
        <v>52.603136788598455</v>
      </c>
      <c r="W71" s="55">
        <v>762</v>
      </c>
      <c r="X71" s="55">
        <v>75</v>
      </c>
      <c r="Y71" s="30">
        <f t="shared" si="26"/>
        <v>77.38153849594876</v>
      </c>
      <c r="Z71" s="77">
        <v>7470</v>
      </c>
      <c r="AA71" s="78">
        <v>360</v>
      </c>
      <c r="AB71" s="78">
        <v>2638</v>
      </c>
      <c r="AC71" s="79">
        <v>95</v>
      </c>
      <c r="AD71" s="6" t="s">
        <v>529</v>
      </c>
      <c r="AE71" s="6">
        <v>1500</v>
      </c>
      <c r="AF71" s="6">
        <v>2100</v>
      </c>
      <c r="AG71" s="6">
        <v>121700</v>
      </c>
      <c r="AH71" s="6">
        <v>7100</v>
      </c>
      <c r="AI71" s="6">
        <v>70</v>
      </c>
      <c r="AJ71" s="6">
        <v>210</v>
      </c>
      <c r="AK71" s="6">
        <v>10800</v>
      </c>
      <c r="AL71" s="6">
        <v>2200</v>
      </c>
      <c r="AM71" s="6">
        <v>171</v>
      </c>
      <c r="AN71" s="6">
        <v>22</v>
      </c>
      <c r="AO71" s="7">
        <v>17810</v>
      </c>
      <c r="AP71" s="6">
        <v>930</v>
      </c>
      <c r="AQ71" s="6">
        <v>190</v>
      </c>
      <c r="AR71" s="6">
        <v>130</v>
      </c>
      <c r="AS71" s="94">
        <f t="shared" si="27"/>
        <v>420649.7</v>
      </c>
      <c r="AT71" s="6">
        <v>66800</v>
      </c>
      <c r="AU71" s="6">
        <v>3800</v>
      </c>
      <c r="AV71" s="6">
        <v>178000</v>
      </c>
      <c r="AW71" s="6">
        <v>11000</v>
      </c>
      <c r="AX71" s="6">
        <v>21100</v>
      </c>
      <c r="AY71" s="6">
        <v>1300</v>
      </c>
      <c r="AZ71" s="6">
        <v>92600</v>
      </c>
      <c r="BA71" s="6">
        <v>5800</v>
      </c>
      <c r="BB71" s="6">
        <v>31300</v>
      </c>
      <c r="BC71" s="6">
        <v>1800</v>
      </c>
      <c r="BD71" s="6">
        <v>76.2</v>
      </c>
      <c r="BE71" s="6">
        <v>6.2</v>
      </c>
      <c r="BF71" s="6">
        <v>24200</v>
      </c>
      <c r="BG71" s="6">
        <v>1400</v>
      </c>
      <c r="BH71" s="6">
        <v>1282</v>
      </c>
      <c r="BI71" s="6">
        <v>72</v>
      </c>
      <c r="BJ71" s="6">
        <v>3800</v>
      </c>
      <c r="BK71" s="6">
        <v>210</v>
      </c>
      <c r="BL71" s="6">
        <v>404</v>
      </c>
      <c r="BM71" s="6">
        <v>22</v>
      </c>
      <c r="BN71" s="6">
        <v>642</v>
      </c>
      <c r="BO71" s="6">
        <v>39</v>
      </c>
      <c r="BP71" s="6">
        <v>59.6</v>
      </c>
      <c r="BQ71" s="6">
        <v>3.6</v>
      </c>
      <c r="BR71" s="6">
        <v>360</v>
      </c>
      <c r="BS71" s="6">
        <v>29</v>
      </c>
      <c r="BT71" s="6">
        <v>25.9</v>
      </c>
      <c r="BU71" s="6">
        <v>2.2000000000000002</v>
      </c>
      <c r="BV71" s="6">
        <v>43</v>
      </c>
      <c r="BW71" s="6">
        <v>37</v>
      </c>
      <c r="BX71" s="6">
        <v>21000</v>
      </c>
      <c r="BY71" s="6">
        <v>12000</v>
      </c>
      <c r="BZ71" s="6">
        <v>2050</v>
      </c>
      <c r="CA71" s="6">
        <v>250</v>
      </c>
      <c r="CB71" s="6">
        <v>2840</v>
      </c>
      <c r="CC71" s="6">
        <v>520</v>
      </c>
      <c r="CD71" s="6">
        <v>2796</v>
      </c>
      <c r="CE71" s="6">
        <v>94</v>
      </c>
      <c r="CF71" s="6">
        <v>140700</v>
      </c>
      <c r="CG71" s="6">
        <v>9600</v>
      </c>
      <c r="CH71" s="6">
        <v>8300</v>
      </c>
      <c r="CI71" s="6">
        <v>370</v>
      </c>
      <c r="CJ71" s="6">
        <v>595</v>
      </c>
    </row>
    <row r="72" spans="1:88" x14ac:dyDescent="0.3">
      <c r="A72" t="s">
        <v>530</v>
      </c>
      <c r="B72" s="14">
        <v>10950</v>
      </c>
      <c r="C72" s="13">
        <f t="shared" si="19"/>
        <v>12.867579908675799</v>
      </c>
      <c r="D72" s="10">
        <v>2.18E-2</v>
      </c>
      <c r="E72" s="34">
        <f t="shared" si="20"/>
        <v>0.28440366972477066</v>
      </c>
      <c r="F72">
        <v>6.1999999999999998E-3</v>
      </c>
      <c r="G72" s="44">
        <v>23.105360000000001</v>
      </c>
      <c r="H72" s="19">
        <f t="shared" si="21"/>
        <v>3.4658040385434374E-3</v>
      </c>
      <c r="I72" s="44">
        <v>8.0078650000000001E-2</v>
      </c>
      <c r="J72" s="44">
        <v>5.1999999999999998E-2</v>
      </c>
      <c r="K72" s="23">
        <f t="shared" si="22"/>
        <v>5.7692307692307696E-2</v>
      </c>
      <c r="L72" s="45">
        <v>3.0000000000000001E-3</v>
      </c>
      <c r="M72" s="14">
        <v>0.30099999999999999</v>
      </c>
      <c r="N72" s="19">
        <f t="shared" si="23"/>
        <v>4.9833887043189369E-2</v>
      </c>
      <c r="O72" s="10">
        <v>1.4999999999999999E-2</v>
      </c>
      <c r="P72" s="10">
        <v>4.3279999999999999E-2</v>
      </c>
      <c r="Q72" s="19">
        <f t="shared" si="24"/>
        <v>3.4658040665434377E-3</v>
      </c>
      <c r="R72" s="10">
        <v>1.4999999999999999E-4</v>
      </c>
      <c r="S72" s="10">
        <v>-7.2239999999999999E-2</v>
      </c>
      <c r="T72" s="70">
        <v>270</v>
      </c>
      <c r="U72" s="53">
        <v>130</v>
      </c>
      <c r="V72" s="71">
        <f t="shared" si="25"/>
        <v>130.17512243128485</v>
      </c>
      <c r="W72" s="53">
        <v>273.10000000000002</v>
      </c>
      <c r="X72" s="53">
        <v>0.93</v>
      </c>
      <c r="Y72" s="30">
        <f t="shared" si="26"/>
        <v>6.8905483272378261</v>
      </c>
      <c r="Z72" s="29">
        <v>8920</v>
      </c>
      <c r="AA72" s="26">
        <v>550</v>
      </c>
      <c r="AB72" s="26">
        <v>2670</v>
      </c>
      <c r="AC72" s="30">
        <v>120</v>
      </c>
      <c r="AD72" t="s">
        <v>531</v>
      </c>
      <c r="AE72">
        <v>-1100</v>
      </c>
      <c r="AF72">
        <v>1500</v>
      </c>
      <c r="AG72">
        <v>116700</v>
      </c>
      <c r="AH72">
        <v>5500</v>
      </c>
      <c r="AI72">
        <v>-20</v>
      </c>
      <c r="AJ72">
        <v>180</v>
      </c>
      <c r="AK72">
        <v>8000</v>
      </c>
      <c r="AL72">
        <v>2600</v>
      </c>
      <c r="AM72">
        <v>2.6</v>
      </c>
      <c r="AN72">
        <v>3.1</v>
      </c>
      <c r="AO72" s="1">
        <v>19300</v>
      </c>
      <c r="AP72">
        <v>1200</v>
      </c>
      <c r="AQ72">
        <v>-13.8</v>
      </c>
      <c r="AR72">
        <v>8.6999999999999993</v>
      </c>
      <c r="AS72" s="95">
        <f t="shared" si="27"/>
        <v>418351</v>
      </c>
      <c r="AT72">
        <v>66000</v>
      </c>
      <c r="AU72">
        <v>3800</v>
      </c>
      <c r="AV72">
        <v>177400</v>
      </c>
      <c r="AW72">
        <v>9700</v>
      </c>
      <c r="AX72">
        <v>21300</v>
      </c>
      <c r="AY72">
        <v>1200</v>
      </c>
      <c r="AZ72">
        <v>89900</v>
      </c>
      <c r="BA72">
        <v>4500</v>
      </c>
      <c r="BB72">
        <v>31800</v>
      </c>
      <c r="BC72">
        <v>2000</v>
      </c>
      <c r="BD72">
        <v>75.900000000000006</v>
      </c>
      <c r="BE72">
        <v>4.5</v>
      </c>
      <c r="BF72">
        <v>24900</v>
      </c>
      <c r="BG72">
        <v>1500</v>
      </c>
      <c r="BH72">
        <v>1339</v>
      </c>
      <c r="BI72">
        <v>63</v>
      </c>
      <c r="BJ72">
        <v>4020</v>
      </c>
      <c r="BK72">
        <v>240</v>
      </c>
      <c r="BL72">
        <v>436</v>
      </c>
      <c r="BM72">
        <v>25</v>
      </c>
      <c r="BN72">
        <v>696</v>
      </c>
      <c r="BO72">
        <v>40</v>
      </c>
      <c r="BP72">
        <v>68.8</v>
      </c>
      <c r="BQ72">
        <v>4.8</v>
      </c>
      <c r="BR72">
        <v>388</v>
      </c>
      <c r="BS72">
        <v>27</v>
      </c>
      <c r="BT72">
        <v>27.3</v>
      </c>
      <c r="BU72">
        <v>2.2999999999999998</v>
      </c>
      <c r="BV72">
        <v>30</v>
      </c>
      <c r="BW72">
        <v>35</v>
      </c>
      <c r="BX72">
        <v>-4600</v>
      </c>
      <c r="BY72">
        <v>2200</v>
      </c>
      <c r="BZ72">
        <v>1094</v>
      </c>
      <c r="CA72">
        <v>71</v>
      </c>
      <c r="CB72">
        <v>860</v>
      </c>
      <c r="CC72">
        <v>180</v>
      </c>
      <c r="CD72">
        <v>2740</v>
      </c>
      <c r="CE72">
        <v>120</v>
      </c>
      <c r="CF72">
        <v>140900</v>
      </c>
      <c r="CG72">
        <v>7100</v>
      </c>
      <c r="CH72">
        <v>10950</v>
      </c>
      <c r="CI72">
        <v>570</v>
      </c>
      <c r="CJ72">
        <v>628</v>
      </c>
    </row>
    <row r="73" spans="1:88" x14ac:dyDescent="0.3">
      <c r="A73" t="s">
        <v>532</v>
      </c>
      <c r="B73" s="14">
        <v>11140</v>
      </c>
      <c r="C73" s="13">
        <f t="shared" si="19"/>
        <v>12.800718132854579</v>
      </c>
      <c r="D73" s="10">
        <v>2.5000000000000001E-2</v>
      </c>
      <c r="E73" s="34">
        <f t="shared" si="20"/>
        <v>0.87999999999999989</v>
      </c>
      <c r="F73">
        <v>2.1999999999999999E-2</v>
      </c>
      <c r="G73" s="44">
        <v>23.261220000000002</v>
      </c>
      <c r="H73" s="19">
        <f t="shared" si="21"/>
        <v>3.72179619125738E-3</v>
      </c>
      <c r="I73" s="44">
        <v>8.6573520000000001E-2</v>
      </c>
      <c r="J73" s="44">
        <v>5.1299999999999998E-2</v>
      </c>
      <c r="K73" s="23">
        <f t="shared" si="22"/>
        <v>6.8226120857699815E-2</v>
      </c>
      <c r="L73" s="45">
        <v>3.5000000000000001E-3</v>
      </c>
      <c r="M73" s="14">
        <v>0.30299999999999999</v>
      </c>
      <c r="N73" s="19">
        <f t="shared" si="23"/>
        <v>6.2706270627062702E-2</v>
      </c>
      <c r="O73" s="10">
        <v>1.9E-2</v>
      </c>
      <c r="P73" s="10">
        <v>4.299E-2</v>
      </c>
      <c r="Q73" s="19">
        <f t="shared" si="24"/>
        <v>3.721795766457316E-3</v>
      </c>
      <c r="R73" s="10">
        <v>1.6000000000000001E-4</v>
      </c>
      <c r="S73" s="10">
        <v>2.6908999999999999E-2</v>
      </c>
      <c r="T73" s="70">
        <v>240</v>
      </c>
      <c r="U73" s="53">
        <v>150</v>
      </c>
      <c r="V73" s="71">
        <f t="shared" si="25"/>
        <v>150.11995203836165</v>
      </c>
      <c r="W73" s="53">
        <v>271.36</v>
      </c>
      <c r="X73" s="53">
        <v>0.99</v>
      </c>
      <c r="Y73" s="30">
        <f t="shared" si="26"/>
        <v>6.8558555994128128</v>
      </c>
      <c r="Z73" s="29">
        <v>9920</v>
      </c>
      <c r="AA73" s="26">
        <v>610</v>
      </c>
      <c r="AB73" s="26">
        <v>2720</v>
      </c>
      <c r="AC73" s="30">
        <v>110</v>
      </c>
      <c r="AD73" t="s">
        <v>533</v>
      </c>
      <c r="AE73">
        <v>1400</v>
      </c>
      <c r="AF73">
        <v>1100</v>
      </c>
      <c r="AG73">
        <v>118100</v>
      </c>
      <c r="AH73">
        <v>5400</v>
      </c>
      <c r="AI73">
        <v>60</v>
      </c>
      <c r="AJ73">
        <v>180</v>
      </c>
      <c r="AK73">
        <v>13000</v>
      </c>
      <c r="AL73">
        <v>2800</v>
      </c>
      <c r="AM73">
        <v>1</v>
      </c>
      <c r="AN73">
        <v>2</v>
      </c>
      <c r="AO73" s="1">
        <v>20000</v>
      </c>
      <c r="AP73">
        <v>1200</v>
      </c>
      <c r="AQ73">
        <v>-8.8000000000000007</v>
      </c>
      <c r="AR73">
        <v>1</v>
      </c>
      <c r="AS73" s="95">
        <f t="shared" si="27"/>
        <v>406501.1</v>
      </c>
      <c r="AT73">
        <v>64800</v>
      </c>
      <c r="AU73">
        <v>3700</v>
      </c>
      <c r="AV73">
        <v>170400</v>
      </c>
      <c r="AW73">
        <v>8500</v>
      </c>
      <c r="AX73">
        <v>19700</v>
      </c>
      <c r="AY73">
        <v>1100</v>
      </c>
      <c r="AZ73">
        <v>88700</v>
      </c>
      <c r="BA73">
        <v>4000</v>
      </c>
      <c r="BB73">
        <v>31000</v>
      </c>
      <c r="BC73">
        <v>1700</v>
      </c>
      <c r="BD73">
        <v>65.8</v>
      </c>
      <c r="BE73">
        <v>4.3</v>
      </c>
      <c r="BF73">
        <v>24900</v>
      </c>
      <c r="BG73">
        <v>1200</v>
      </c>
      <c r="BH73">
        <v>1342</v>
      </c>
      <c r="BI73">
        <v>71</v>
      </c>
      <c r="BJ73">
        <v>4070</v>
      </c>
      <c r="BK73">
        <v>190</v>
      </c>
      <c r="BL73">
        <v>443</v>
      </c>
      <c r="BM73">
        <v>23</v>
      </c>
      <c r="BN73">
        <v>645</v>
      </c>
      <c r="BO73">
        <v>35</v>
      </c>
      <c r="BP73">
        <v>68.3</v>
      </c>
      <c r="BQ73">
        <v>4.5999999999999996</v>
      </c>
      <c r="BR73">
        <v>342</v>
      </c>
      <c r="BS73">
        <v>20</v>
      </c>
      <c r="BT73">
        <v>25</v>
      </c>
      <c r="BU73">
        <v>1.7</v>
      </c>
      <c r="BV73">
        <v>11</v>
      </c>
      <c r="BW73">
        <v>29</v>
      </c>
      <c r="BX73">
        <v>4500</v>
      </c>
      <c r="BY73">
        <v>4000</v>
      </c>
      <c r="BZ73">
        <v>1207</v>
      </c>
      <c r="CA73">
        <v>48</v>
      </c>
      <c r="CB73">
        <v>800</v>
      </c>
      <c r="CC73">
        <v>150</v>
      </c>
      <c r="CD73">
        <v>2725</v>
      </c>
      <c r="CE73">
        <v>91</v>
      </c>
      <c r="CF73">
        <v>142600</v>
      </c>
      <c r="CG73">
        <v>5600</v>
      </c>
      <c r="CH73">
        <v>11140</v>
      </c>
      <c r="CI73">
        <v>540</v>
      </c>
      <c r="CJ73">
        <v>660</v>
      </c>
    </row>
    <row r="74" spans="1:88" x14ac:dyDescent="0.3">
      <c r="A74" t="s">
        <v>534</v>
      </c>
      <c r="B74" s="14">
        <v>8760</v>
      </c>
      <c r="C74" s="13">
        <f t="shared" si="19"/>
        <v>16.152968036529682</v>
      </c>
      <c r="D74" s="10">
        <v>2.1999999999999999E-2</v>
      </c>
      <c r="E74" s="34">
        <f t="shared" si="20"/>
        <v>0.9545454545454547</v>
      </c>
      <c r="F74">
        <v>2.1000000000000001E-2</v>
      </c>
      <c r="G74" s="44">
        <v>23.036169999999998</v>
      </c>
      <c r="H74" s="19">
        <f t="shared" si="21"/>
        <v>5.0679561750065225E-3</v>
      </c>
      <c r="I74" s="44">
        <v>0.1167463</v>
      </c>
      <c r="J74" s="44">
        <v>5.0799999999999998E-2</v>
      </c>
      <c r="K74" s="23">
        <f t="shared" si="22"/>
        <v>5.3149606299212601E-2</v>
      </c>
      <c r="L74" s="45">
        <v>2.7000000000000001E-3</v>
      </c>
      <c r="M74" s="14">
        <v>0.30199999999999999</v>
      </c>
      <c r="N74" s="19">
        <f t="shared" si="23"/>
        <v>5.6291390728476824E-2</v>
      </c>
      <c r="O74" s="10">
        <v>1.7000000000000001E-2</v>
      </c>
      <c r="P74" s="10">
        <v>4.3409999999999997E-2</v>
      </c>
      <c r="Q74" s="19">
        <f t="shared" si="24"/>
        <v>5.0679566920064506E-3</v>
      </c>
      <c r="R74" s="10">
        <v>2.2000000000000001E-4</v>
      </c>
      <c r="S74" s="10">
        <v>-7.1981000000000003E-2</v>
      </c>
      <c r="T74" s="70">
        <v>220</v>
      </c>
      <c r="U74" s="53">
        <v>120</v>
      </c>
      <c r="V74" s="71">
        <f t="shared" si="25"/>
        <v>120.12597554234472</v>
      </c>
      <c r="W74" s="53">
        <v>274</v>
      </c>
      <c r="X74" s="53">
        <v>1.4</v>
      </c>
      <c r="Y74" s="30">
        <f t="shared" si="26"/>
        <v>6.9916021053832864</v>
      </c>
      <c r="Z74" s="29">
        <v>10320</v>
      </c>
      <c r="AA74" s="26">
        <v>690</v>
      </c>
      <c r="AB74" s="26">
        <v>2720</v>
      </c>
      <c r="AC74" s="30">
        <v>140</v>
      </c>
      <c r="AD74" t="s">
        <v>535</v>
      </c>
      <c r="AE74">
        <v>-720</v>
      </c>
      <c r="AF74">
        <v>710</v>
      </c>
      <c r="AG74">
        <v>115200</v>
      </c>
      <c r="AH74">
        <v>5300</v>
      </c>
      <c r="AI74">
        <v>60</v>
      </c>
      <c r="AJ74">
        <v>200</v>
      </c>
      <c r="AK74">
        <v>5800</v>
      </c>
      <c r="AL74">
        <v>2200</v>
      </c>
      <c r="AM74">
        <v>-0.1</v>
      </c>
      <c r="AN74">
        <v>2.4</v>
      </c>
      <c r="AO74" s="1">
        <v>19900</v>
      </c>
      <c r="AP74">
        <v>1100</v>
      </c>
      <c r="AQ74">
        <v>27</v>
      </c>
      <c r="AR74">
        <v>27</v>
      </c>
      <c r="AS74" s="95">
        <f t="shared" si="27"/>
        <v>394809.5</v>
      </c>
      <c r="AT74">
        <v>62100</v>
      </c>
      <c r="AU74">
        <v>3700</v>
      </c>
      <c r="AV74">
        <v>165400</v>
      </c>
      <c r="AW74">
        <v>9800</v>
      </c>
      <c r="AX74">
        <v>19600</v>
      </c>
      <c r="AY74">
        <v>1200</v>
      </c>
      <c r="AZ74">
        <v>86500</v>
      </c>
      <c r="BA74">
        <v>4800</v>
      </c>
      <c r="BB74">
        <v>29500</v>
      </c>
      <c r="BC74">
        <v>1800</v>
      </c>
      <c r="BD74">
        <v>58.9</v>
      </c>
      <c r="BE74">
        <v>5.5</v>
      </c>
      <c r="BF74">
        <v>24800</v>
      </c>
      <c r="BG74">
        <v>1400</v>
      </c>
      <c r="BH74">
        <v>1309</v>
      </c>
      <c r="BI74">
        <v>78</v>
      </c>
      <c r="BJ74">
        <v>4040</v>
      </c>
      <c r="BK74">
        <v>230</v>
      </c>
      <c r="BL74">
        <v>450</v>
      </c>
      <c r="BM74">
        <v>26</v>
      </c>
      <c r="BN74">
        <v>655</v>
      </c>
      <c r="BO74">
        <v>38</v>
      </c>
      <c r="BP74">
        <v>68.3</v>
      </c>
      <c r="BQ74">
        <v>4</v>
      </c>
      <c r="BR74">
        <v>305</v>
      </c>
      <c r="BS74">
        <v>17</v>
      </c>
      <c r="BT74">
        <v>23.3</v>
      </c>
      <c r="BU74">
        <v>2.2999999999999998</v>
      </c>
      <c r="BV74">
        <v>8</v>
      </c>
      <c r="BW74">
        <v>18</v>
      </c>
      <c r="BX74">
        <v>-1200</v>
      </c>
      <c r="BY74">
        <v>2300</v>
      </c>
      <c r="BZ74">
        <v>919</v>
      </c>
      <c r="CA74">
        <v>63</v>
      </c>
      <c r="CB74">
        <v>740</v>
      </c>
      <c r="CC74">
        <v>150</v>
      </c>
      <c r="CD74">
        <v>2730</v>
      </c>
      <c r="CE74">
        <v>100</v>
      </c>
      <c r="CF74">
        <v>141500</v>
      </c>
      <c r="CG74">
        <v>8900</v>
      </c>
      <c r="CH74">
        <v>8760</v>
      </c>
      <c r="CI74">
        <v>560</v>
      </c>
      <c r="CJ74">
        <v>693</v>
      </c>
    </row>
    <row r="75" spans="1:88" x14ac:dyDescent="0.3">
      <c r="A75" t="s">
        <v>536</v>
      </c>
      <c r="B75" s="14">
        <v>6090</v>
      </c>
      <c r="C75" s="13">
        <f t="shared" si="19"/>
        <v>23.727422003284072</v>
      </c>
      <c r="D75" s="10">
        <v>8.8999999999999999E-3</v>
      </c>
      <c r="E75" s="34">
        <f t="shared" si="20"/>
        <v>0.24719101123595508</v>
      </c>
      <c r="F75">
        <v>2.2000000000000001E-3</v>
      </c>
      <c r="G75" s="44">
        <v>22.941040000000001</v>
      </c>
      <c r="H75" s="19">
        <f t="shared" si="21"/>
        <v>3.2117458493599242E-3</v>
      </c>
      <c r="I75" s="44">
        <v>7.3680789999999996E-2</v>
      </c>
      <c r="J75" s="44">
        <v>5.2499999999999998E-2</v>
      </c>
      <c r="K75" s="23">
        <f t="shared" si="22"/>
        <v>4.5714285714285714E-2</v>
      </c>
      <c r="L75" s="45">
        <v>2.3999999999999998E-3</v>
      </c>
      <c r="M75" s="14">
        <v>0.315</v>
      </c>
      <c r="N75" s="19">
        <f t="shared" si="23"/>
        <v>4.1269841269841269E-2</v>
      </c>
      <c r="O75" s="10">
        <v>1.2999999999999999E-2</v>
      </c>
      <c r="P75" s="10">
        <v>4.3589999999999997E-2</v>
      </c>
      <c r="Q75" s="19">
        <f t="shared" si="24"/>
        <v>3.2117458132599219E-3</v>
      </c>
      <c r="R75" s="10">
        <v>1.3999999999999999E-4</v>
      </c>
      <c r="S75" s="10">
        <v>-4.9790000000000001E-2</v>
      </c>
      <c r="T75" s="70">
        <v>300</v>
      </c>
      <c r="U75" s="53">
        <v>100</v>
      </c>
      <c r="V75" s="71">
        <f t="shared" si="25"/>
        <v>100.2808556006579</v>
      </c>
      <c r="W75" s="53">
        <v>275.05</v>
      </c>
      <c r="X75" s="53">
        <v>0.84</v>
      </c>
      <c r="Y75" s="30">
        <f t="shared" si="26"/>
        <v>6.9273670367968814</v>
      </c>
      <c r="Z75" s="29">
        <v>11030</v>
      </c>
      <c r="AA75" s="26">
        <v>760</v>
      </c>
      <c r="AB75" s="26">
        <v>2820</v>
      </c>
      <c r="AC75" s="30">
        <v>130</v>
      </c>
      <c r="AD75" t="s">
        <v>537</v>
      </c>
      <c r="AE75">
        <v>410</v>
      </c>
      <c r="AF75">
        <v>800</v>
      </c>
      <c r="AG75">
        <v>110400</v>
      </c>
      <c r="AH75">
        <v>2700</v>
      </c>
      <c r="AI75">
        <v>0</v>
      </c>
      <c r="AJ75">
        <v>190</v>
      </c>
      <c r="AK75">
        <v>12600</v>
      </c>
      <c r="AL75">
        <v>2000</v>
      </c>
      <c r="AM75">
        <v>3.9</v>
      </c>
      <c r="AN75">
        <v>2.5</v>
      </c>
      <c r="AO75" s="1">
        <v>19800</v>
      </c>
      <c r="AP75">
        <v>1300</v>
      </c>
      <c r="AQ75">
        <v>-2</v>
      </c>
      <c r="AR75">
        <v>15</v>
      </c>
      <c r="AS75" s="95">
        <f t="shared" si="27"/>
        <v>407732.19999999995</v>
      </c>
      <c r="AT75">
        <v>61800</v>
      </c>
      <c r="AU75">
        <v>3200</v>
      </c>
      <c r="AV75">
        <v>177600</v>
      </c>
      <c r="AW75">
        <v>9100</v>
      </c>
      <c r="AX75">
        <v>19800</v>
      </c>
      <c r="AY75">
        <v>1100</v>
      </c>
      <c r="AZ75">
        <v>87100</v>
      </c>
      <c r="BA75">
        <v>4700</v>
      </c>
      <c r="BB75">
        <v>29800</v>
      </c>
      <c r="BC75">
        <v>1400</v>
      </c>
      <c r="BD75">
        <v>54.1</v>
      </c>
      <c r="BE75">
        <v>4.5999999999999996</v>
      </c>
      <c r="BF75">
        <v>24700</v>
      </c>
      <c r="BG75">
        <v>1400</v>
      </c>
      <c r="BH75">
        <v>1327</v>
      </c>
      <c r="BI75">
        <v>81</v>
      </c>
      <c r="BJ75">
        <v>4040</v>
      </c>
      <c r="BK75">
        <v>240</v>
      </c>
      <c r="BL75">
        <v>449</v>
      </c>
      <c r="BM75">
        <v>27</v>
      </c>
      <c r="BN75">
        <v>707</v>
      </c>
      <c r="BO75">
        <v>44</v>
      </c>
      <c r="BP75">
        <v>67.5</v>
      </c>
      <c r="BQ75">
        <v>4.5</v>
      </c>
      <c r="BR75">
        <v>268</v>
      </c>
      <c r="BS75">
        <v>22</v>
      </c>
      <c r="BT75">
        <v>19.600000000000001</v>
      </c>
      <c r="BU75">
        <v>1.3</v>
      </c>
      <c r="BV75">
        <v>32</v>
      </c>
      <c r="BW75">
        <v>35</v>
      </c>
      <c r="BX75">
        <v>0</v>
      </c>
      <c r="BY75">
        <v>2300</v>
      </c>
      <c r="BZ75">
        <v>570</v>
      </c>
      <c r="CA75">
        <v>31</v>
      </c>
      <c r="CB75">
        <v>860</v>
      </c>
      <c r="CC75">
        <v>190</v>
      </c>
      <c r="CD75">
        <v>2610</v>
      </c>
      <c r="CE75">
        <v>110</v>
      </c>
      <c r="CF75">
        <v>144500</v>
      </c>
      <c r="CG75">
        <v>8200</v>
      </c>
      <c r="CH75">
        <v>6090</v>
      </c>
      <c r="CI75">
        <v>350</v>
      </c>
      <c r="CJ75">
        <v>728</v>
      </c>
    </row>
    <row r="76" spans="1:88" x14ac:dyDescent="0.3">
      <c r="E76" s="34"/>
      <c r="G76" s="44"/>
      <c r="H76" s="19"/>
      <c r="I76" s="44"/>
      <c r="J76" s="44"/>
      <c r="K76" s="23"/>
      <c r="L76" s="45"/>
      <c r="T76" s="29"/>
      <c r="U76" s="26"/>
      <c r="V76" s="30"/>
      <c r="W76" s="26"/>
      <c r="X76" s="26"/>
      <c r="Y76" s="30"/>
      <c r="Z76" s="29"/>
      <c r="AA76" s="26"/>
      <c r="AB76" s="26"/>
      <c r="AC76" s="30"/>
      <c r="AO76" s="1"/>
      <c r="AS76" s="1"/>
    </row>
    <row r="77" spans="1:88" x14ac:dyDescent="0.3">
      <c r="T77" s="50"/>
      <c r="U77" s="44"/>
      <c r="V77" s="51"/>
      <c r="AO77" s="1"/>
      <c r="AS77" s="1"/>
    </row>
    <row r="78" spans="1:88" x14ac:dyDescent="0.3">
      <c r="A78" s="1" t="s">
        <v>538</v>
      </c>
      <c r="T78" s="50"/>
      <c r="U78" s="44"/>
      <c r="AO78" s="1"/>
      <c r="AS78" s="1"/>
    </row>
    <row r="79" spans="1:88" x14ac:dyDescent="0.3">
      <c r="A79" t="s">
        <v>539</v>
      </c>
      <c r="T79" s="50"/>
      <c r="U79" s="44"/>
      <c r="AO79" s="1"/>
      <c r="AS79" s="1"/>
    </row>
    <row r="80" spans="1:88" x14ac:dyDescent="0.3">
      <c r="A80" s="8" t="s">
        <v>540</v>
      </c>
    </row>
    <row r="81" spans="1:2" x14ac:dyDescent="0.3">
      <c r="A81" s="100" t="s">
        <v>540</v>
      </c>
      <c r="B81" s="14" t="s">
        <v>569</v>
      </c>
    </row>
  </sheetData>
  <mergeCells count="6">
    <mergeCell ref="B1:C1"/>
    <mergeCell ref="G1:L1"/>
    <mergeCell ref="M1:S1"/>
    <mergeCell ref="AD1:AG1"/>
    <mergeCell ref="T1:Y1"/>
    <mergeCell ref="Z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Unknowns per Horstwood ea 2016</vt:lpstr>
      <vt:lpstr>RM per Horstwood ea 2016</vt:lpstr>
    </vt:vector>
  </TitlesOfParts>
  <Company>Curtin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Prent</dc:creator>
  <cp:lastModifiedBy>Alexander Prent</cp:lastModifiedBy>
  <dcterms:created xsi:type="dcterms:W3CDTF">2020-01-22T03:39:27Z</dcterms:created>
  <dcterms:modified xsi:type="dcterms:W3CDTF">2020-06-22T02:16:32Z</dcterms:modified>
</cp:coreProperties>
</file>